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03-Analyses\Encours\ILN_2025_IR\Info Rapides\echanges dircom\"/>
    </mc:Choice>
  </mc:AlternateContent>
  <bookViews>
    <workbookView xWindow="0" yWindow="0" windowWidth="19200" windowHeight="6900"/>
  </bookViews>
  <sheets>
    <sheet name="Lisez-moi" sheetId="21" r:id="rId1"/>
    <sheet name="Figure 1" sheetId="1" r:id="rId2"/>
    <sheet name="Figure 2" sheetId="2" r:id="rId3"/>
    <sheet name="Figure 3" sheetId="4" r:id="rId4"/>
    <sheet name="Figure 4" sheetId="7" r:id="rId5"/>
    <sheet name="Figure 5" sheetId="8" r:id="rId6"/>
    <sheet name="Figure 6" sheetId="9" r:id="rId7"/>
    <sheet name="Figure 7" sheetId="10" r:id="rId8"/>
    <sheet name="Figure 8" sheetId="11" r:id="rId9"/>
    <sheet name="Figure 9" sheetId="12" r:id="rId10"/>
    <sheet name="Figure 10" sheetId="13" r:id="rId11"/>
    <sheet name="Figure 11" sheetId="14" r:id="rId12"/>
    <sheet name="Figure 11-b" sheetId="22" r:id="rId13"/>
    <sheet name="Figure 12" sheetId="15" r:id="rId14"/>
    <sheet name="Figure 13" sheetId="16" r:id="rId15"/>
    <sheet name="Figure E2-2 " sheetId="5" r:id="rId16"/>
    <sheet name="Figure E2-1" sheetId="6" r:id="rId17"/>
    <sheet name="Figure E3-1" sheetId="17" r:id="rId18"/>
    <sheet name="Figure E3-2" sheetId="18" r:id="rId19"/>
    <sheet name="Figure E3-3" sheetId="19" r:id="rId2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21" l="1"/>
  <c r="A20" i="21"/>
  <c r="A27" i="21"/>
  <c r="A22" i="21"/>
  <c r="A21" i="21"/>
  <c r="A26" i="21"/>
  <c r="A32" i="21"/>
  <c r="A31" i="21"/>
  <c r="A29" i="21"/>
  <c r="A25" i="21"/>
  <c r="A19" i="21"/>
  <c r="A24" i="21"/>
  <c r="A18" i="21"/>
  <c r="A17" i="21"/>
  <c r="A16" i="21"/>
  <c r="A15" i="21"/>
  <c r="A14" i="21"/>
  <c r="A13" i="21"/>
  <c r="A12" i="21"/>
  <c r="J7" i="7" l="1"/>
  <c r="C7" i="4" l="1"/>
  <c r="D7" i="4"/>
  <c r="E7" i="4"/>
  <c r="F7" i="4"/>
  <c r="G7" i="4"/>
  <c r="H7" i="4"/>
  <c r="I7" i="4"/>
  <c r="J7" i="4"/>
</calcChain>
</file>

<file path=xl/sharedStrings.xml><?xml version="1.0" encoding="utf-8"?>
<sst xmlns="http://schemas.openxmlformats.org/spreadsheetml/2006/main" count="223" uniqueCount="152">
  <si>
    <t>Atteintes aux biens</t>
  </si>
  <si>
    <t>Atteintes aux personnes</t>
  </si>
  <si>
    <t>Atteintes aux institutions</t>
  </si>
  <si>
    <t>Atteintes législations spécifiques au numérique</t>
  </si>
  <si>
    <r>
      <t>Champ</t>
    </r>
    <r>
      <rPr>
        <sz val="8"/>
        <color theme="1"/>
        <rFont val="Marianne Light"/>
        <family val="3"/>
      </rPr>
      <t xml:space="preserve"> : France.</t>
    </r>
  </si>
  <si>
    <t>Escroqueries par moyen numérique</t>
  </si>
  <si>
    <t>Nombre d'infractions</t>
  </si>
  <si>
    <t>Taux évolution (en %)</t>
  </si>
  <si>
    <t>Evolution annuelle moyenne en %</t>
  </si>
  <si>
    <t xml:space="preserve">                   Atteintes aux biens mixtes (biens et personnes)</t>
  </si>
  <si>
    <t>Chantages et extorsions</t>
  </si>
  <si>
    <t xml:space="preserve">                  Atteintes aux biens hybrides (contexte réel et dématérialisé)</t>
  </si>
  <si>
    <t>Escroqueries avec prise de contact par outil numérique</t>
  </si>
  <si>
    <t xml:space="preserve">        Atteintes aux biens mixtes (biens et personnes)  &amp; hybrides (contexte réel et dématérialisé)</t>
  </si>
  <si>
    <t xml:space="preserve">Atteintes aux personnes ou aux biens incluant des destructions ou dégradations de biens </t>
  </si>
  <si>
    <t xml:space="preserve">Atteintes physiques assorties d’échanges numériques </t>
  </si>
  <si>
    <t>Prostitution, proxénétisme et exploitation</t>
  </si>
  <si>
    <t>Voyeurisme</t>
  </si>
  <si>
    <t>Divers</t>
  </si>
  <si>
    <t>En nombre</t>
  </si>
  <si>
    <t>Fraude aux prestations et cotisations sociales et autres fraudes</t>
  </si>
  <si>
    <t>Incitation haine et propos menaçants via les outils numériques</t>
  </si>
  <si>
    <t>Entrave à la liberté d'expression et de la presse via les outils numériques</t>
  </si>
  <si>
    <t>Droit auteur</t>
  </si>
  <si>
    <t>Atteintes aux données vie privée</t>
  </si>
  <si>
    <t>Divers dont infractions aux réglementations commerciales ou protection du consommateur</t>
  </si>
  <si>
    <t>Fraude et usurpation d’identité</t>
  </si>
  <si>
    <t>Femmes 18 - 44 ans</t>
  </si>
  <si>
    <t>Femmes 45 ans et +</t>
  </si>
  <si>
    <t xml:space="preserve">Hommes 18 - 44 ans </t>
  </si>
  <si>
    <t xml:space="preserve">Hommes 45 ans et + </t>
  </si>
  <si>
    <t>Age &amp; sexe vs Année</t>
  </si>
  <si>
    <t>En %</t>
  </si>
  <si>
    <r>
      <t>Champ</t>
    </r>
    <r>
      <rPr>
        <sz val="8"/>
        <color theme="1"/>
        <rFont val="Marianne Light"/>
        <family val="3"/>
      </rPr>
      <t xml:space="preserve"> : Crimes et délits enregistrés en France.  </t>
    </r>
  </si>
  <si>
    <r>
      <t xml:space="preserve">Champ : </t>
    </r>
    <r>
      <rPr>
        <sz val="8"/>
        <color theme="1"/>
        <rFont val="Marianne Light"/>
        <family val="3"/>
      </rPr>
      <t xml:space="preserve">Crimes et délits enregistrés en France.  </t>
    </r>
  </si>
  <si>
    <t>Taux d’évolution moyen en %</t>
  </si>
  <si>
    <t>Criminalité en ligne sur les mineurs</t>
  </si>
  <si>
    <t xml:space="preserve">Atteintes aux biens </t>
  </si>
  <si>
    <t xml:space="preserve">Atteintes aux personnes </t>
  </si>
  <si>
    <t>Atteintes legislations numériques</t>
  </si>
  <si>
    <t>Atteintes aux législations numériques</t>
  </si>
  <si>
    <t>Hommes 18 - 44 ans</t>
  </si>
  <si>
    <t>Autres mis en cause</t>
  </si>
  <si>
    <t>Sexe / âge</t>
  </si>
  <si>
    <t>Autres</t>
  </si>
  <si>
    <r>
      <t>Lecture</t>
    </r>
    <r>
      <rPr>
        <sz val="8"/>
        <color theme="1"/>
        <rFont val="Marianne Light"/>
        <family val="3"/>
      </rPr>
      <t xml:space="preserve"> : En 2016</t>
    </r>
    <r>
      <rPr>
        <sz val="8"/>
        <color theme="1"/>
        <rFont val="Calibri"/>
        <family val="2"/>
        <scheme val="minor"/>
      </rPr>
      <t>,</t>
    </r>
    <r>
      <rPr>
        <sz val="8"/>
        <color theme="1"/>
        <rFont val="Marianne Light"/>
        <family val="3"/>
      </rPr>
      <t xml:space="preserve"> 10 100 atteintes aux systèmes de traitement automatisé de données et relevant d’une atteinte aux biens ont été enregistrées par les forces de sécurité.  </t>
    </r>
  </si>
  <si>
    <t xml:space="preserve">Accès illégaux </t>
  </si>
  <si>
    <t>Interférences dans système</t>
  </si>
  <si>
    <t>Interférences des données</t>
  </si>
  <si>
    <t>Interceptions</t>
  </si>
  <si>
    <t>Outils</t>
  </si>
  <si>
    <r>
      <t>Lecture</t>
    </r>
    <r>
      <rPr>
        <sz val="8"/>
        <color theme="1"/>
        <rFont val="Marianne Light"/>
        <family val="3"/>
      </rPr>
      <t xml:space="preserve"> : En 2016, 6</t>
    </r>
    <r>
      <rPr>
        <sz val="8"/>
        <color theme="1"/>
        <rFont val="Calibri"/>
        <family val="2"/>
        <scheme val="minor"/>
      </rPr>
      <t> </t>
    </r>
    <r>
      <rPr>
        <sz val="8"/>
        <color theme="1"/>
        <rFont val="Marianne Light"/>
        <family val="3"/>
      </rPr>
      <t xml:space="preserve">% des ASTAD enregistrées par les services de sécurités sont des interférences dans un système de traitement automatisé de données.  </t>
    </r>
  </si>
  <si>
    <t>Personnes physiques</t>
  </si>
  <si>
    <t>Personnes morales</t>
  </si>
  <si>
    <r>
      <t>Lecture</t>
    </r>
    <r>
      <rPr>
        <sz val="8"/>
        <color theme="1"/>
        <rFont val="Marianne Light"/>
        <family val="3"/>
      </rPr>
      <t xml:space="preserve"> : En 2016</t>
    </r>
    <r>
      <rPr>
        <sz val="8"/>
        <color theme="1"/>
        <rFont val="Calibri"/>
        <family val="2"/>
        <scheme val="minor"/>
      </rPr>
      <t>,</t>
    </r>
    <r>
      <rPr>
        <sz val="8"/>
        <color theme="1"/>
        <rFont val="Marianne Light"/>
        <family val="3"/>
      </rPr>
      <t xml:space="preserve"> 7</t>
    </r>
    <r>
      <rPr>
        <sz val="8"/>
        <color theme="1"/>
        <rFont val="Calibri"/>
        <family val="2"/>
        <scheme val="minor"/>
      </rPr>
      <t> </t>
    </r>
    <r>
      <rPr>
        <sz val="8"/>
        <color theme="1"/>
        <rFont val="Marianne Light"/>
        <family val="3"/>
      </rPr>
      <t>480 personnes physiques ont été victimes d’une atteinte aux systèmes de traitement automatisé de données.</t>
    </r>
  </si>
  <si>
    <r>
      <t>Lecture</t>
    </r>
    <r>
      <rPr>
        <sz val="8"/>
        <color theme="1"/>
        <rFont val="Marianne Light"/>
        <family val="3"/>
      </rPr>
      <t xml:space="preserve"> : En 2023, 165 200 infractions désignant des atteintes "numériques" aux biens  ont été enregistrées par les services de sécurité. Entre 2016 et 2023, les infractions "numériques" relevant des atteintes aux biens ont augmenté de 8</t>
    </r>
    <r>
      <rPr>
        <sz val="8"/>
        <color theme="1"/>
        <rFont val="Calibri"/>
        <family val="2"/>
        <scheme val="minor"/>
      </rPr>
      <t> </t>
    </r>
    <r>
      <rPr>
        <sz val="8"/>
        <color theme="1"/>
        <rFont val="Marianne Light"/>
        <family val="3"/>
      </rPr>
      <t>% par an en moyenne.</t>
    </r>
  </si>
  <si>
    <t>Part dans l'ensemble des escroqueries (en %)</t>
  </si>
  <si>
    <t>Part dans l'ensemble des  atteintes "numériques" aux biens numériques (en %)</t>
  </si>
  <si>
    <t>Escroqueries avec injures, menaces et atteintes dignité de la personne</t>
  </si>
  <si>
    <t>Escroqueries avec violence par prise de contact via outil numérique</t>
  </si>
  <si>
    <r>
      <t>Lecture</t>
    </r>
    <r>
      <rPr>
        <sz val="8"/>
        <color theme="1"/>
        <rFont val="Marianne Light"/>
        <family val="3"/>
      </rPr>
      <t xml:space="preserve"> : En 2016, 1</t>
    </r>
    <r>
      <rPr>
        <sz val="8"/>
        <color theme="1"/>
        <rFont val="Calibri"/>
        <family val="2"/>
        <scheme val="minor"/>
      </rPr>
      <t> </t>
    </r>
    <r>
      <rPr>
        <sz val="8"/>
        <color theme="1"/>
        <rFont val="Marianne Light"/>
        <family val="3"/>
      </rPr>
      <t xml:space="preserve">160 atteintes physiques pour lesquelles un échange numérique a été impliqué ont été enregistrées par les services de sécurité intérieure. </t>
    </r>
  </si>
  <si>
    <t>Part dans l'ensemble des atteintes aux personnes numériques (en %)</t>
  </si>
  <si>
    <r>
      <t>Lecture</t>
    </r>
    <r>
      <rPr>
        <sz val="8"/>
        <color theme="1"/>
        <rFont val="Marianne Light"/>
        <family val="3"/>
      </rPr>
      <t xml:space="preserve"> : En 2023, 85</t>
    </r>
    <r>
      <rPr>
        <sz val="8"/>
        <color theme="1"/>
        <rFont val="Calibri"/>
        <family val="2"/>
        <scheme val="minor"/>
      </rPr>
      <t> </t>
    </r>
    <r>
      <rPr>
        <sz val="8"/>
        <color theme="1"/>
        <rFont val="Marianne Light"/>
        <family val="3"/>
      </rPr>
      <t>% des atteintes "numériques" aux personnes sont des atteintes morales. En 2023, 19</t>
    </r>
    <r>
      <rPr>
        <sz val="8"/>
        <color theme="1"/>
        <rFont val="Calibri"/>
        <family val="2"/>
        <scheme val="minor"/>
      </rPr>
      <t> </t>
    </r>
    <r>
      <rPr>
        <sz val="8"/>
        <color theme="1"/>
        <rFont val="Marianne Light"/>
        <family val="3"/>
      </rPr>
      <t>% des atteintes morales ont été commises par un moyen numérique. Entre 2022 et 2023 les atteintes "numériques" morales ont augmenté de 19</t>
    </r>
    <r>
      <rPr>
        <sz val="8"/>
        <color theme="1"/>
        <rFont val="Calibri"/>
        <family val="2"/>
        <scheme val="minor"/>
      </rPr>
      <t> </t>
    </r>
    <r>
      <rPr>
        <sz val="8"/>
        <color theme="1"/>
        <rFont val="Marianne Light"/>
        <family val="3"/>
      </rPr>
      <t>%.</t>
    </r>
  </si>
  <si>
    <t>Atteintes "numériques" à l'autorité de l'État et obstruction à la justice</t>
  </si>
  <si>
    <t>Trafic et commercialisation « numérique » de produits interdits, dangereux ou sans autorisation - commercialisation contrefaçon et recel « numérique »</t>
  </si>
  <si>
    <t>Atteintes « numériques » en lien avec la sûreté de l'État et le terrorisme</t>
  </si>
  <si>
    <t>Fraudes « numériques » financières et fraudes « numériques »  au droit du travail</t>
  </si>
  <si>
    <r>
      <t>Note</t>
    </r>
    <r>
      <rPr>
        <b/>
        <sz val="8"/>
        <color theme="1"/>
        <rFont val="Calibri"/>
        <family val="2"/>
        <scheme val="minor"/>
      </rPr>
      <t> </t>
    </r>
    <r>
      <rPr>
        <b/>
        <sz val="8"/>
        <color theme="1"/>
        <rFont val="Marianne Light"/>
        <family val="3"/>
      </rPr>
      <t xml:space="preserve">: </t>
    </r>
    <r>
      <rPr>
        <sz val="8"/>
        <color theme="1"/>
        <rFont val="Marianne Light"/>
        <family val="3"/>
      </rPr>
      <t>Certaines infractions sont reclassées. Le total diffère par rapport au total de la catégorie présenté en Figure 2.</t>
    </r>
  </si>
  <si>
    <r>
      <t>Note</t>
    </r>
    <r>
      <rPr>
        <b/>
        <sz val="8"/>
        <color theme="1"/>
        <rFont val="Calibri"/>
        <family val="2"/>
        <scheme val="minor"/>
      </rPr>
      <t> </t>
    </r>
    <r>
      <rPr>
        <b/>
        <sz val="8"/>
        <color theme="1"/>
        <rFont val="Marianne Light"/>
        <family val="3"/>
      </rPr>
      <t xml:space="preserve">: </t>
    </r>
    <r>
      <rPr>
        <sz val="8"/>
        <color theme="1"/>
        <rFont val="Marianne Light"/>
        <family val="3"/>
      </rPr>
      <t>Certaines infractions sont reclassées. L’effectif du dénominateur diffère légèrement par rapport au total présenté à la Figure 2.</t>
    </r>
  </si>
  <si>
    <r>
      <t>Lecture</t>
    </r>
    <r>
      <rPr>
        <sz val="8"/>
        <color theme="1"/>
        <rFont val="Marianne Light"/>
        <family val="3"/>
      </rPr>
      <t xml:space="preserve"> : En 2016, 466 infractions en lien avec les droits d’auteur via les outils numériques ont été enregistrées par les services de sécurité intérieure. </t>
    </r>
  </si>
  <si>
    <r>
      <t>Lecture</t>
    </r>
    <r>
      <rPr>
        <sz val="8"/>
        <color theme="1"/>
        <rFont val="Marianne Light"/>
        <family val="3"/>
      </rPr>
      <t xml:space="preserve"> : En 2016, 912 infractions de trafic et commercialisation de produits dangereux ou sans autorisation, commercialisation de contrefaçon et recel ont été enregistrées par les services de sécurité intérieure. </t>
    </r>
  </si>
  <si>
    <r>
      <t>Note</t>
    </r>
    <r>
      <rPr>
        <b/>
        <sz val="8"/>
        <color theme="1"/>
        <rFont val="Calibri"/>
        <family val="2"/>
        <scheme val="minor"/>
      </rPr>
      <t> </t>
    </r>
    <r>
      <rPr>
        <b/>
        <sz val="8"/>
        <color theme="1"/>
        <rFont val="Marianne Light"/>
        <family val="3"/>
      </rPr>
      <t xml:space="preserve">: </t>
    </r>
    <r>
      <rPr>
        <sz val="8"/>
        <color theme="1"/>
        <rFont val="Marianne Light"/>
        <family val="3"/>
      </rPr>
      <t>Regroupement des catégories comptabilisant les atteintes "numériques" aux institutions et celles aux législations spécifiques au numérique en raison d’effectifs trop faibles.</t>
    </r>
    <r>
      <rPr>
        <b/>
        <sz val="8"/>
        <color theme="1"/>
        <rFont val="Marianne Light"/>
        <family val="3"/>
      </rPr>
      <t xml:space="preserve"> </t>
    </r>
  </si>
  <si>
    <r>
      <t>Lecture</t>
    </r>
    <r>
      <rPr>
        <sz val="8"/>
        <color theme="1"/>
        <rFont val="Marianne Light"/>
        <family val="3"/>
      </rPr>
      <t xml:space="preserve"> : En 2016, 4</t>
    </r>
    <r>
      <rPr>
        <sz val="8"/>
        <color theme="1"/>
        <rFont val="Calibri"/>
        <family val="2"/>
        <scheme val="minor"/>
      </rPr>
      <t> </t>
    </r>
    <r>
      <rPr>
        <sz val="8"/>
        <color theme="1"/>
        <rFont val="Marianne Light"/>
        <family val="3"/>
      </rPr>
      <t>220 infractions «</t>
    </r>
    <r>
      <rPr>
        <sz val="8"/>
        <color theme="1"/>
        <rFont val="Calibri"/>
        <family val="2"/>
        <scheme val="minor"/>
      </rPr>
      <t> </t>
    </r>
    <r>
      <rPr>
        <sz val="8"/>
        <color theme="1"/>
        <rFont val="Marianne Light"/>
        <family val="3"/>
      </rPr>
      <t>numériques</t>
    </r>
    <r>
      <rPr>
        <sz val="8"/>
        <color theme="1"/>
        <rFont val="Calibri"/>
        <family val="2"/>
        <scheme val="minor"/>
      </rPr>
      <t> </t>
    </r>
    <r>
      <rPr>
        <sz val="8"/>
        <color theme="1"/>
        <rFont val="Marianne Light"/>
        <family val="3"/>
      </rPr>
      <t xml:space="preserve">» sur les mineurs ont été enregistrées par les services de sécurité intérieure.  </t>
    </r>
  </si>
  <si>
    <r>
      <t>Figure 10</t>
    </r>
    <r>
      <rPr>
        <b/>
        <sz val="10"/>
        <color theme="1"/>
        <rFont val="Marianne Light"/>
        <family val="3"/>
      </rPr>
      <t xml:space="preserve"> </t>
    </r>
    <r>
      <rPr>
        <b/>
        <i/>
        <sz val="10"/>
        <color rgb="FF2F5496"/>
        <rFont val="Marianne Light"/>
        <family val="3"/>
      </rPr>
      <t>–</t>
    </r>
    <r>
      <rPr>
        <b/>
        <sz val="10"/>
        <color theme="1"/>
        <rFont val="Marianne Light"/>
        <family val="3"/>
      </rPr>
      <t xml:space="preserve"> Sexe et âge des mineurs victimes selon la catégorie de crime ou délit "numérique" enregisté</t>
    </r>
  </si>
  <si>
    <r>
      <t>Lecture</t>
    </r>
    <r>
      <rPr>
        <sz val="8"/>
        <color theme="1"/>
        <rFont val="Marianne Light"/>
        <family val="3"/>
      </rPr>
      <t xml:space="preserve"> : En 2021, 1</t>
    </r>
    <r>
      <rPr>
        <sz val="8"/>
        <color theme="1"/>
        <rFont val="Calibri"/>
        <family val="2"/>
        <scheme val="minor"/>
      </rPr>
      <t> </t>
    </r>
    <r>
      <rPr>
        <sz val="8"/>
        <color theme="1"/>
        <rFont val="Marianne Light"/>
        <family val="3"/>
      </rPr>
      <t>360 hommes mineurs de plus de 15 ans ont été victimes d’une atteinte "numérique" aux biens dans l’espace numérique contre 786 jeunes femmes du même âge. En 2021, 5</t>
    </r>
    <r>
      <rPr>
        <sz val="8"/>
        <color theme="1"/>
        <rFont val="Calibri"/>
        <family val="2"/>
        <scheme val="minor"/>
      </rPr>
      <t> </t>
    </r>
    <r>
      <rPr>
        <sz val="8"/>
        <color theme="1"/>
        <rFont val="Marianne Light"/>
        <family val="3"/>
      </rPr>
      <t>960 femmes de moins de 15 ans ont été victimes d’une atteinte "numérique" dans l’espace numérique, contre 2</t>
    </r>
    <r>
      <rPr>
        <sz val="8"/>
        <color theme="1"/>
        <rFont val="Calibri"/>
        <family val="2"/>
        <scheme val="minor"/>
      </rPr>
      <t> </t>
    </r>
    <r>
      <rPr>
        <sz val="8"/>
        <color theme="1"/>
        <rFont val="Marianne Light"/>
        <family val="3"/>
      </rPr>
      <t xml:space="preserve">220 jeunes hommes de moins de 15 ans. </t>
    </r>
  </si>
  <si>
    <t>Femmes - de 15 ans</t>
  </si>
  <si>
    <t>Femmes + de 15 ans mineures</t>
  </si>
  <si>
    <t xml:space="preserve">Hommes - de 15 ans </t>
  </si>
  <si>
    <t>Hommes + de 15 ans mineurs</t>
  </si>
  <si>
    <t>Evolution Moyenne annuelle</t>
  </si>
  <si>
    <r>
      <t>Lecture</t>
    </r>
    <r>
      <rPr>
        <sz val="8"/>
        <color theme="1"/>
        <rFont val="Marianne Light"/>
        <family val="3"/>
      </rPr>
      <t xml:space="preserve"> : En 2023, 15 900 fraudes à l'identité "numériques" ont été enregistrées par les services de sécurité intérieure. </t>
    </r>
  </si>
  <si>
    <t>Atteintes à la personne</t>
  </si>
  <si>
    <t>Atteintes aux institutions et aux législtations spécifiques au numérique</t>
  </si>
  <si>
    <t>Atteintes "numériques" aux biens</t>
  </si>
  <si>
    <t>Atteintes "numériques" aux institutions et aux législations numériques</t>
  </si>
  <si>
    <t>Atteintes "numériques" aux personnes</t>
  </si>
  <si>
    <r>
      <t>Lecture</t>
    </r>
    <r>
      <rPr>
        <sz val="8"/>
        <color theme="1"/>
        <rFont val="Marianne Light"/>
        <family val="3"/>
      </rPr>
      <t xml:space="preserve"> : En 2023, 50 % des victimes d'une atteinte à la personne "numérique" sont des femmes âgées de 18 à 44 ans..</t>
    </r>
  </si>
  <si>
    <r>
      <t>Lecture</t>
    </r>
    <r>
      <rPr>
        <sz val="8"/>
        <color theme="1"/>
        <rFont val="Marianne Light"/>
        <family val="3"/>
      </rPr>
      <t xml:space="preserve"> : En 2024, 65</t>
    </r>
    <r>
      <rPr>
        <sz val="8"/>
        <color theme="1"/>
        <rFont val="Calibri"/>
        <family val="2"/>
        <scheme val="minor"/>
      </rPr>
      <t> </t>
    </r>
    <r>
      <rPr>
        <sz val="8"/>
        <color theme="1"/>
        <rFont val="Marianne Light"/>
        <family val="3"/>
      </rPr>
      <t>% des infractions "numériques" enregistrées par les services de sécurité sont des atteintes aux biens.</t>
    </r>
  </si>
  <si>
    <r>
      <t>Figure 1 –</t>
    </r>
    <r>
      <rPr>
        <b/>
        <sz val="10"/>
        <color rgb="FF2F5496"/>
        <rFont val="Marianne Light"/>
        <family val="3"/>
      </rPr>
      <t xml:space="preserve"> </t>
    </r>
    <r>
      <rPr>
        <b/>
        <sz val="10"/>
        <color theme="1"/>
        <rFont val="Marianne Light"/>
        <family val="3"/>
      </rPr>
      <t>Part de chaque grande catégorie parmi les infractions «</t>
    </r>
    <r>
      <rPr>
        <b/>
        <sz val="10"/>
        <color theme="1"/>
        <rFont val="Calibri"/>
        <family val="2"/>
        <scheme val="minor"/>
      </rPr>
      <t> </t>
    </r>
    <r>
      <rPr>
        <b/>
        <sz val="10"/>
        <color theme="1"/>
        <rFont val="Marianne Light"/>
        <family val="3"/>
      </rPr>
      <t>numériques</t>
    </r>
    <r>
      <rPr>
        <b/>
        <sz val="10"/>
        <color theme="1"/>
        <rFont val="Calibri"/>
        <family val="2"/>
        <scheme val="minor"/>
      </rPr>
      <t> </t>
    </r>
    <r>
      <rPr>
        <b/>
        <sz val="10"/>
        <color theme="1"/>
        <rFont val="Marianne Light"/>
        <family val="3"/>
      </rPr>
      <t>» entre 2016 et 2024</t>
    </r>
  </si>
  <si>
    <r>
      <t>Source</t>
    </r>
    <r>
      <rPr>
        <sz val="8"/>
        <color theme="1"/>
        <rFont val="Marianne Light"/>
        <family val="3"/>
      </rPr>
      <t xml:space="preserve"> : SSMSI, bases statistiques des infractions enregistrées par la police et la gendarmerie entre 2016 et 2024.</t>
    </r>
  </si>
  <si>
    <t>2016</t>
  </si>
  <si>
    <t>2017</t>
  </si>
  <si>
    <t>2018</t>
  </si>
  <si>
    <t>2019</t>
  </si>
  <si>
    <t>2020</t>
  </si>
  <si>
    <t>2021</t>
  </si>
  <si>
    <t>2022</t>
  </si>
  <si>
    <t>2023</t>
  </si>
  <si>
    <t>2024</t>
  </si>
  <si>
    <r>
      <t>Figure 2 –</t>
    </r>
    <r>
      <rPr>
        <b/>
        <sz val="10"/>
        <color rgb="FF2F5496"/>
        <rFont val="Marianne Light"/>
        <family val="3"/>
      </rPr>
      <t xml:space="preserve"> </t>
    </r>
    <r>
      <rPr>
        <b/>
        <sz val="10"/>
        <color theme="1"/>
        <rFont val="Marianne Light"/>
        <family val="3"/>
      </rPr>
      <t>Evolution du nombre d’infractions "numériques" et évolution annuelle moyenne pour chaque catégorie entre 2016 et 2024</t>
    </r>
    <r>
      <rPr>
        <sz val="8"/>
        <color theme="1"/>
        <rFont val="Calibri"/>
        <family val="2"/>
        <scheme val="minor"/>
      </rPr>
      <t> </t>
    </r>
  </si>
  <si>
    <r>
      <t>Source</t>
    </r>
    <r>
      <rPr>
        <sz val="8"/>
        <color theme="1"/>
        <rFont val="Marianne Light"/>
        <family val="3"/>
      </rPr>
      <t xml:space="preserve"> : SSMSI, bases statistiques des infractions enregistrées ou élucidées par la police et la gendarmerie entre 2016 et 2024.</t>
    </r>
  </si>
  <si>
    <r>
      <t>Figure 3 –</t>
    </r>
    <r>
      <rPr>
        <sz val="10"/>
        <color theme="1"/>
        <rFont val="Marianne Light"/>
        <family val="3"/>
      </rPr>
      <t xml:space="preserve"> </t>
    </r>
    <r>
      <rPr>
        <b/>
        <sz val="10"/>
        <color theme="1"/>
        <rFont val="Marianne Light"/>
        <family val="3"/>
      </rPr>
      <t>Escroqueries via les moyens numériques entre 2016 et 2024</t>
    </r>
    <r>
      <rPr>
        <sz val="10"/>
        <color theme="1"/>
        <rFont val="Marianne Light"/>
        <family val="3"/>
      </rPr>
      <t xml:space="preserve"> </t>
    </r>
  </si>
  <si>
    <r>
      <t>Figure 4 –</t>
    </r>
    <r>
      <rPr>
        <sz val="10"/>
        <color theme="1"/>
        <rFont val="Marianne Light"/>
        <family val="3"/>
      </rPr>
      <t xml:space="preserve"> </t>
    </r>
    <r>
      <rPr>
        <b/>
        <sz val="10"/>
        <color theme="1"/>
        <rFont val="Marianne Light"/>
        <family val="3"/>
      </rPr>
      <t>Atteintes "numériques" morales aux personnes entre 2016 et 2024</t>
    </r>
  </si>
  <si>
    <r>
      <t>Source</t>
    </r>
    <r>
      <rPr>
        <sz val="8"/>
        <color theme="1"/>
        <rFont val="Marianne Light"/>
        <family val="3"/>
      </rPr>
      <t xml:space="preserve"> : SSMSI, bases statistiques des infractions enregistrées ou élucidées par la police et la gendarmerie entre 2016 et 2024. </t>
    </r>
  </si>
  <si>
    <r>
      <t>Figure 6</t>
    </r>
    <r>
      <rPr>
        <b/>
        <sz val="10"/>
        <color theme="1"/>
        <rFont val="Marianne Light"/>
        <family val="3"/>
      </rPr>
      <t xml:space="preserve"> </t>
    </r>
    <r>
      <rPr>
        <b/>
        <i/>
        <sz val="10"/>
        <color rgb="FF2F5496"/>
        <rFont val="Marianne Light"/>
        <family val="3"/>
      </rPr>
      <t>–</t>
    </r>
    <r>
      <rPr>
        <b/>
        <sz val="10"/>
        <color theme="1"/>
        <rFont val="Marianne Light"/>
        <family val="3"/>
      </rPr>
      <t xml:space="preserve"> Les infractions aux réglementations numériques entre 2016 et 2024</t>
    </r>
  </si>
  <si>
    <r>
      <t>Figure 7</t>
    </r>
    <r>
      <rPr>
        <b/>
        <sz val="10"/>
        <color theme="1"/>
        <rFont val="Marianne Light"/>
        <family val="3"/>
      </rPr>
      <t xml:space="preserve"> </t>
    </r>
    <r>
      <rPr>
        <b/>
        <i/>
        <sz val="10"/>
        <color rgb="FF2F5496"/>
        <rFont val="Marianne Light"/>
        <family val="3"/>
      </rPr>
      <t>–</t>
    </r>
    <r>
      <rPr>
        <b/>
        <sz val="10"/>
        <color theme="1"/>
        <rFont val="Marianne Light"/>
        <family val="3"/>
      </rPr>
      <t xml:space="preserve"> Evolution des fraudes "numériques" à l’identité en lien avec le numérique entre 2016 et 2024</t>
    </r>
  </si>
  <si>
    <r>
      <t>Figure 5</t>
    </r>
    <r>
      <rPr>
        <b/>
        <sz val="10"/>
        <color theme="1"/>
        <rFont val="Marianne Light"/>
        <family val="3"/>
      </rPr>
      <t xml:space="preserve"> </t>
    </r>
    <r>
      <rPr>
        <b/>
        <i/>
        <sz val="10"/>
        <color rgb="FF2F5496"/>
        <rFont val="Marianne Light"/>
        <family val="3"/>
      </rPr>
      <t>–</t>
    </r>
    <r>
      <rPr>
        <b/>
        <sz val="10"/>
        <color theme="1"/>
        <rFont val="Marianne Light"/>
        <family val="3"/>
      </rPr>
      <t xml:space="preserve"> Les atteintes "numériques" aux institutions, à l’ordre public et à la sûreté de l’Etat entre 2016 et 2024</t>
    </r>
  </si>
  <si>
    <r>
      <t>Source</t>
    </r>
    <r>
      <rPr>
        <sz val="8"/>
        <color theme="1"/>
        <rFont val="Marianne Light"/>
        <family val="3"/>
      </rPr>
      <t xml:space="preserve"> : SSMSI, bases statistiques des victimes de crimes et délits enregistrés par la police et la gendarmerie entre 2016 et 2024. </t>
    </r>
  </si>
  <si>
    <r>
      <t>Figure 9</t>
    </r>
    <r>
      <rPr>
        <b/>
        <sz val="10"/>
        <color theme="1"/>
        <rFont val="Marianne Light"/>
        <family val="3"/>
      </rPr>
      <t xml:space="preserve"> </t>
    </r>
    <r>
      <rPr>
        <b/>
        <i/>
        <sz val="10"/>
        <color rgb="FF2F5496"/>
        <rFont val="Marianne Light"/>
        <family val="3"/>
      </rPr>
      <t>–</t>
    </r>
    <r>
      <rPr>
        <b/>
        <sz val="10"/>
        <color theme="1"/>
        <rFont val="Marianne Light"/>
        <family val="3"/>
      </rPr>
      <t xml:space="preserve"> Evolution du nombre d’infractions "numériques" sur les mineurs entre 2016 et 2024</t>
    </r>
  </si>
  <si>
    <r>
      <t>Source</t>
    </r>
    <r>
      <rPr>
        <sz val="8"/>
        <color theme="1"/>
        <rFont val="Marianne Light"/>
        <family val="3"/>
      </rPr>
      <t xml:space="preserve"> : SSMSI, bases statistiques</t>
    </r>
    <r>
      <rPr>
        <sz val="11"/>
        <color theme="1"/>
        <rFont val="Marianne Light"/>
        <family val="3"/>
      </rPr>
      <t xml:space="preserve"> </t>
    </r>
    <r>
      <rPr>
        <sz val="8"/>
        <color theme="1"/>
        <rFont val="Marianne Light"/>
        <family val="3"/>
      </rPr>
      <t xml:space="preserve">des mis en cause pour des infractions élucidées par la police et la gendarmerie entre 2016 et 2024. </t>
    </r>
  </si>
  <si>
    <r>
      <t>Figure E2-2 –</t>
    </r>
    <r>
      <rPr>
        <sz val="10"/>
        <color theme="1"/>
        <rFont val="Marianne Light"/>
        <family val="3"/>
      </rPr>
      <t xml:space="preserve"> </t>
    </r>
    <r>
      <rPr>
        <b/>
        <sz val="10"/>
        <color theme="1"/>
        <rFont val="Marianne Light"/>
        <family val="3"/>
      </rPr>
      <t>Evolution des atteintes "numériques" hybrides et des atteintes diverses aux personnes entre 2016 et 2024</t>
    </r>
  </si>
  <si>
    <t>* Evolution moyenne du voyeurisme en lien avec le numérique de 2018 à 2024.</t>
  </si>
  <si>
    <t>Atteintes  aux biens</t>
  </si>
  <si>
    <t>dont Thésée</t>
  </si>
  <si>
    <t>hors Thésée</t>
  </si>
  <si>
    <t>Atteintes  aux personnes</t>
  </si>
  <si>
    <t>Total</t>
  </si>
  <si>
    <r>
      <t>Figure E3-1</t>
    </r>
    <r>
      <rPr>
        <b/>
        <sz val="10"/>
        <color theme="1"/>
        <rFont val="Marianne Light"/>
        <family val="3"/>
      </rPr>
      <t xml:space="preserve"> </t>
    </r>
    <r>
      <rPr>
        <b/>
        <i/>
        <sz val="10"/>
        <color rgb="FF2F5496"/>
        <rFont val="Marianne Light"/>
        <family val="3"/>
      </rPr>
      <t>–</t>
    </r>
    <r>
      <rPr>
        <b/>
        <sz val="10"/>
        <color theme="1"/>
        <rFont val="Marianne Light"/>
        <family val="3"/>
      </rPr>
      <t xml:space="preserve"> Evolution du nombre d’atteintes aux systèmes de traitement automatisé de données entre 2016 et 2024 par catégorie «</t>
    </r>
    <r>
      <rPr>
        <b/>
        <sz val="10"/>
        <color theme="1"/>
        <rFont val="Calibri"/>
        <family val="2"/>
        <scheme val="minor"/>
      </rPr>
      <t> </t>
    </r>
    <r>
      <rPr>
        <b/>
        <sz val="10"/>
        <color theme="1"/>
        <rFont val="Marianne Light"/>
        <family val="3"/>
      </rPr>
      <t>numériques</t>
    </r>
    <r>
      <rPr>
        <b/>
        <sz val="10"/>
        <color theme="1"/>
        <rFont val="Calibri"/>
        <family val="2"/>
        <scheme val="minor"/>
      </rPr>
      <t> </t>
    </r>
    <r>
      <rPr>
        <b/>
        <sz val="10"/>
        <color theme="1"/>
        <rFont val="Marianne Light"/>
        <family val="3"/>
      </rPr>
      <t>»</t>
    </r>
  </si>
  <si>
    <r>
      <t>Figure E3-2</t>
    </r>
    <r>
      <rPr>
        <b/>
        <sz val="10"/>
        <color theme="1"/>
        <rFont val="Marianne Light"/>
        <family val="3"/>
      </rPr>
      <t xml:space="preserve"> </t>
    </r>
    <r>
      <rPr>
        <b/>
        <i/>
        <sz val="10"/>
        <color rgb="FF2F5496"/>
        <rFont val="Marianne Light"/>
        <family val="3"/>
      </rPr>
      <t>–</t>
    </r>
    <r>
      <rPr>
        <b/>
        <sz val="10"/>
        <color theme="1"/>
        <rFont val="Marianne Light"/>
        <family val="3"/>
      </rPr>
      <t xml:space="preserve"> Evolution de la proportion des atteintes au STAD selon la directive 2013/40 de l’Union Européenne de 2016 à 2024</t>
    </r>
  </si>
  <si>
    <r>
      <t>Figure E2-1 –</t>
    </r>
    <r>
      <rPr>
        <sz val="10"/>
        <color theme="1"/>
        <rFont val="Marianne Light"/>
        <family val="3"/>
      </rPr>
      <t xml:space="preserve"> </t>
    </r>
    <r>
      <rPr>
        <b/>
        <sz val="10"/>
        <color theme="1"/>
        <rFont val="Marianne Light"/>
        <family val="3"/>
      </rPr>
      <t>Evolution des atteintes "numériques" aux biens mixtes et/ou hybrides entre 2016 et 2024</t>
    </r>
  </si>
  <si>
    <r>
      <t>Lecture</t>
    </r>
    <r>
      <rPr>
        <sz val="8"/>
        <color theme="1"/>
        <rFont val="Marianne Light"/>
        <family val="3"/>
      </rPr>
      <t xml:space="preserve"> : En 2024,8500 chantages et extorsions "numériques" ont été enregistrées par les services de sécurité.</t>
    </r>
    <r>
      <rPr>
        <sz val="8"/>
        <color theme="1"/>
        <rFont val="Calibri"/>
        <family val="2"/>
        <scheme val="minor"/>
      </rPr>
      <t xml:space="preserve"> </t>
    </r>
  </si>
  <si>
    <r>
      <t>Source</t>
    </r>
    <r>
      <rPr>
        <sz val="8"/>
        <color theme="1"/>
        <rFont val="Marianne Light"/>
        <family val="3"/>
      </rPr>
      <t xml:space="preserve"> : SSMSI, bases statistiques</t>
    </r>
    <r>
      <rPr>
        <sz val="11"/>
        <color theme="1"/>
        <rFont val="Calibri"/>
        <family val="2"/>
        <scheme val="minor"/>
      </rPr>
      <t xml:space="preserve"> </t>
    </r>
    <r>
      <rPr>
        <sz val="8"/>
        <color theme="1"/>
        <rFont val="Marianne Light"/>
        <family val="3"/>
      </rPr>
      <t xml:space="preserve">des mis en cause pour des infractions élucidées par la police et la gendarmerie entre 2016 et 2024. </t>
    </r>
  </si>
  <si>
    <r>
      <t>Figure 12</t>
    </r>
    <r>
      <rPr>
        <b/>
        <sz val="10"/>
        <color theme="1"/>
        <rFont val="Marianne Light"/>
        <family val="3"/>
      </rPr>
      <t xml:space="preserve"> </t>
    </r>
    <r>
      <rPr>
        <b/>
        <i/>
        <sz val="10"/>
        <color rgb="FF2F5496"/>
        <rFont val="Marianne Light"/>
        <family val="3"/>
      </rPr>
      <t>–</t>
    </r>
    <r>
      <rPr>
        <b/>
        <sz val="10"/>
        <color theme="1"/>
        <rFont val="Marianne Light"/>
        <family val="3"/>
      </rPr>
      <t xml:space="preserve"> Evolution de 2016 à 2024 du nombre de mis en cause pour 100 infractions en lien avec chaque catégorie d’infractions "numérique"</t>
    </r>
  </si>
  <si>
    <r>
      <t>Lecture</t>
    </r>
    <r>
      <rPr>
        <sz val="8"/>
        <color theme="1"/>
        <rFont val="Marianne Light"/>
        <family val="3"/>
      </rPr>
      <t xml:space="preserve"> : En 2023, 4 mis en cause pour 100 atteintes "numériques" aux biens sont enregistrés par les forces de sécurité.</t>
    </r>
  </si>
  <si>
    <r>
      <t>Figure 13</t>
    </r>
    <r>
      <rPr>
        <b/>
        <sz val="10"/>
        <color theme="1"/>
        <rFont val="Marianne Light"/>
        <family val="3"/>
      </rPr>
      <t xml:space="preserve"> </t>
    </r>
    <r>
      <rPr>
        <b/>
        <i/>
        <sz val="10"/>
        <color rgb="FF2F5496"/>
        <rFont val="Marianne Light"/>
        <family val="3"/>
      </rPr>
      <t>–</t>
    </r>
    <r>
      <rPr>
        <b/>
        <sz val="10"/>
        <color theme="1"/>
        <rFont val="Marianne Light"/>
        <family val="3"/>
      </rPr>
      <t xml:space="preserve"> Evolution de 2016 à 2024 du nombre de mis en cause de sexe masculin âgé de 18 à 44 ans comparé aux autres mis en cause majeurs dans le domaine des crimes et délits «</t>
    </r>
    <r>
      <rPr>
        <b/>
        <sz val="10"/>
        <color theme="1"/>
        <rFont val="Calibri"/>
        <family val="2"/>
        <scheme val="minor"/>
      </rPr>
      <t> </t>
    </r>
    <r>
      <rPr>
        <b/>
        <sz val="10"/>
        <color theme="1"/>
        <rFont val="Marianne Light"/>
        <family val="3"/>
      </rPr>
      <t>numériques"</t>
    </r>
  </si>
  <si>
    <r>
      <t>Lecture</t>
    </r>
    <r>
      <rPr>
        <sz val="8"/>
        <color theme="1"/>
        <rFont val="Marianne Light"/>
        <family val="3"/>
      </rPr>
      <t xml:space="preserve"> : En 2016, le nombre de mis en cause de sexe masculin âgé de 18 à 44 ans enregistrés par les forces de sécurité est de 4030 pour des atteintes "numériques" aux biens. </t>
    </r>
  </si>
  <si>
    <r>
      <t>Figure E3-3</t>
    </r>
    <r>
      <rPr>
        <b/>
        <sz val="10"/>
        <color theme="1"/>
        <rFont val="Marianne Light"/>
        <family val="3"/>
      </rPr>
      <t xml:space="preserve"> </t>
    </r>
    <r>
      <rPr>
        <b/>
        <i/>
        <sz val="10"/>
        <color rgb="FF2F5496"/>
        <rFont val="Marianne Light"/>
        <family val="3"/>
      </rPr>
      <t>–</t>
    </r>
    <r>
      <rPr>
        <b/>
        <sz val="10"/>
        <color theme="1"/>
        <rFont val="Marianne Light"/>
        <family val="3"/>
      </rPr>
      <t xml:space="preserve"> Evolution du nombre des victimes d’atteintes au STAD selon leur statut de personnes physiques ou morales, entre 2016 et 2024</t>
    </r>
  </si>
  <si>
    <t>Part dans l'ensemble des atteintes morales (en %)</t>
  </si>
  <si>
    <r>
      <t>Lecture</t>
    </r>
    <r>
      <rPr>
        <sz val="8"/>
        <color theme="1"/>
        <rFont val="Marianne Light"/>
        <family val="3"/>
      </rPr>
      <t xml:space="preserve"> : En 2023, 83</t>
    </r>
    <r>
      <rPr>
        <sz val="8"/>
        <color theme="1"/>
        <rFont val="Calibri"/>
        <family val="2"/>
        <scheme val="minor"/>
      </rPr>
      <t> </t>
    </r>
    <r>
      <rPr>
        <sz val="8"/>
        <color theme="1"/>
        <rFont val="Marianne Light"/>
        <family val="3"/>
      </rPr>
      <t>% des atteintes "numériques" sont des escroqueries. Les escroqueries "numériques" représentent 46</t>
    </r>
    <r>
      <rPr>
        <sz val="8"/>
        <color theme="1"/>
        <rFont val="Calibri"/>
        <family val="2"/>
        <scheme val="minor"/>
      </rPr>
      <t> </t>
    </r>
    <r>
      <rPr>
        <sz val="8"/>
        <color theme="1"/>
        <rFont val="Marianne Light"/>
        <family val="3"/>
      </rPr>
      <t>% des escroqueries enregistrées en 2023. Les escroqueries "numériques" ont diminué de 1% entre 2023 et 2024.</t>
    </r>
  </si>
  <si>
    <t>Données concernant les mis en cause</t>
  </si>
  <si>
    <t>Données concernant les victimes</t>
  </si>
  <si>
    <t>Données concernant les infractions</t>
  </si>
  <si>
    <r>
      <t>Figure 11</t>
    </r>
    <r>
      <rPr>
        <b/>
        <sz val="10"/>
        <color theme="1"/>
        <rFont val="Marianne Light"/>
        <family val="3"/>
      </rPr>
      <t xml:space="preserve"> </t>
    </r>
    <r>
      <rPr>
        <b/>
        <i/>
        <sz val="10"/>
        <color rgb="FF2F5496"/>
        <rFont val="Marianne Light"/>
        <family val="3"/>
      </rPr>
      <t>–</t>
    </r>
    <r>
      <rPr>
        <b/>
        <sz val="10"/>
        <color theme="1"/>
        <rFont val="Marianne Light"/>
        <family val="3"/>
      </rPr>
      <t xml:space="preserve"> Evolution du nombre des mis en cause "numériques" majeurs entre 2016 et 2024</t>
    </r>
  </si>
  <si>
    <r>
      <t>Figure 11b –</t>
    </r>
    <r>
      <rPr>
        <b/>
        <sz val="10"/>
        <color theme="1"/>
        <rFont val="Marianne Light"/>
        <family val="3"/>
      </rPr>
      <t xml:space="preserve"> Evolution du nombre des mis en cause "numériques" mineurs entre 2016 et 2024</t>
    </r>
  </si>
  <si>
    <t xml:space="preserve">Sources : </t>
  </si>
  <si>
    <t>SSMSI, bases statistiques des infractions enregistrées ou élucidées par la police et la gendarmerie entre 2016 et 2024.</t>
  </si>
  <si>
    <t xml:space="preserve">Champ : </t>
  </si>
  <si>
    <t>France (2016-2024)</t>
  </si>
  <si>
    <t>Contenu de l'onglet :</t>
  </si>
  <si>
    <t>Contact :</t>
  </si>
  <si>
    <t>Pour tout renseignement concernant les statistiques, vous pouvez nous contacter par courriel à l'adresse suivante : ssmsi-communication@interieur.gouv.fr</t>
  </si>
  <si>
    <r>
      <t>Lecture</t>
    </r>
    <r>
      <rPr>
        <sz val="8"/>
        <color theme="1"/>
        <rFont val="Marianne Light"/>
        <family val="3"/>
      </rPr>
      <t xml:space="preserve"> :  En 2016, 20</t>
    </r>
    <r>
      <rPr>
        <sz val="8"/>
        <color theme="1"/>
        <rFont val="Calibri"/>
        <family val="2"/>
        <scheme val="minor"/>
      </rPr>
      <t> </t>
    </r>
    <r>
      <rPr>
        <sz val="8"/>
        <color theme="1"/>
        <rFont val="Marianne Light"/>
        <family val="3"/>
      </rPr>
      <t>600 mis en cause majeurs pour des atteintes «</t>
    </r>
    <r>
      <rPr>
        <sz val="8"/>
        <color theme="1"/>
        <rFont val="Calibri"/>
        <family val="2"/>
        <scheme val="minor"/>
      </rPr>
      <t> </t>
    </r>
    <r>
      <rPr>
        <sz val="8"/>
        <color theme="1"/>
        <rFont val="Marianne Light"/>
        <family val="3"/>
      </rPr>
      <t>numériques</t>
    </r>
    <r>
      <rPr>
        <sz val="8"/>
        <color theme="1"/>
        <rFont val="Calibri"/>
        <family val="2"/>
        <scheme val="minor"/>
      </rPr>
      <t> </t>
    </r>
    <r>
      <rPr>
        <sz val="8"/>
        <color theme="1"/>
        <rFont val="Marianne Light"/>
        <family val="3"/>
      </rPr>
      <t xml:space="preserve">» aux personnes en lien avec le numérique ont été enregistrés par les services de sécurité. </t>
    </r>
  </si>
  <si>
    <r>
      <t>Lecture</t>
    </r>
    <r>
      <rPr>
        <sz val="8"/>
        <color theme="1"/>
        <rFont val="Marianne Light"/>
        <family val="3"/>
      </rPr>
      <t xml:space="preserve"> : En 2016, 3540 mis en cause mineurs pour des atteintes «</t>
    </r>
    <r>
      <rPr>
        <sz val="8"/>
        <color theme="1"/>
        <rFont val="Calibri"/>
        <family val="2"/>
        <scheme val="minor"/>
      </rPr>
      <t> </t>
    </r>
    <r>
      <rPr>
        <sz val="8"/>
        <color theme="1"/>
        <rFont val="Marianne Light"/>
        <family val="3"/>
      </rPr>
      <t>numériques</t>
    </r>
    <r>
      <rPr>
        <sz val="8"/>
        <color theme="1"/>
        <rFont val="Calibri"/>
        <family val="2"/>
        <scheme val="minor"/>
      </rPr>
      <t> </t>
    </r>
    <r>
      <rPr>
        <sz val="8"/>
        <color theme="1"/>
        <rFont val="Marianne Light"/>
        <family val="3"/>
      </rPr>
      <t xml:space="preserve">» aux personnes en lien avec le numérique ont été enregistrés par les services de sécurité. </t>
    </r>
  </si>
  <si>
    <t>s.d</t>
  </si>
  <si>
    <t>s.d : En dessous du seuil du secret statistique pour être publiable.</t>
  </si>
  <si>
    <r>
      <t>Figure 8 –</t>
    </r>
    <r>
      <rPr>
        <sz val="10"/>
        <color theme="1"/>
        <rFont val="Marianne Light"/>
        <family val="3"/>
      </rPr>
      <t xml:space="preserve"> </t>
    </r>
    <r>
      <rPr>
        <b/>
        <sz val="10"/>
        <color theme="1"/>
        <rFont val="Marianne Light"/>
        <family val="3"/>
      </rPr>
      <t>Evolution de 2016 à 2024 du profil des majeurs victimes par sexe, âge et catégorie d’infraction "numérique"</t>
    </r>
  </si>
  <si>
    <t>Type d'atteinte</t>
  </si>
  <si>
    <r>
      <t>Atteintes «</t>
    </r>
    <r>
      <rPr>
        <b/>
        <sz val="9"/>
        <color theme="0"/>
        <rFont val="Calibri"/>
        <family val="2"/>
        <scheme val="minor"/>
      </rPr>
      <t> </t>
    </r>
    <r>
      <rPr>
        <b/>
        <sz val="9"/>
        <color theme="0"/>
        <rFont val="Marianne Light"/>
        <family val="3"/>
      </rPr>
      <t>numériques</t>
    </r>
    <r>
      <rPr>
        <b/>
        <sz val="9"/>
        <color theme="0"/>
        <rFont val="Calibri"/>
        <family val="2"/>
        <scheme val="minor"/>
      </rPr>
      <t> </t>
    </r>
    <r>
      <rPr>
        <b/>
        <sz val="9"/>
        <color theme="0"/>
        <rFont val="Marianne Light"/>
        <family val="3"/>
      </rPr>
      <t>» aux biens</t>
    </r>
  </si>
  <si>
    <r>
      <t>Atteintes «</t>
    </r>
    <r>
      <rPr>
        <b/>
        <sz val="9"/>
        <color theme="0"/>
        <rFont val="Calibri"/>
        <family val="2"/>
        <scheme val="minor"/>
      </rPr>
      <t> </t>
    </r>
    <r>
      <rPr>
        <b/>
        <sz val="9"/>
        <color theme="0"/>
        <rFont val="Marianne Light"/>
        <family val="3"/>
      </rPr>
      <t>numériques</t>
    </r>
    <r>
      <rPr>
        <b/>
        <sz val="9"/>
        <color theme="0"/>
        <rFont val="Calibri"/>
        <family val="2"/>
        <scheme val="minor"/>
      </rPr>
      <t> </t>
    </r>
    <r>
      <rPr>
        <b/>
        <sz val="9"/>
        <color theme="0"/>
        <rFont val="Marianne Light"/>
        <family val="3"/>
      </rPr>
      <t>» aux personnes</t>
    </r>
  </si>
  <si>
    <r>
      <t>Atteintes «</t>
    </r>
    <r>
      <rPr>
        <b/>
        <sz val="9"/>
        <color theme="0"/>
        <rFont val="Calibri"/>
        <family val="2"/>
        <scheme val="minor"/>
      </rPr>
      <t> </t>
    </r>
    <r>
      <rPr>
        <b/>
        <sz val="9"/>
        <color theme="0"/>
        <rFont val="Marianne Light"/>
        <family val="3"/>
      </rPr>
      <t>numériques</t>
    </r>
    <r>
      <rPr>
        <b/>
        <sz val="9"/>
        <color theme="0"/>
        <rFont val="Calibri"/>
        <family val="2"/>
        <scheme val="minor"/>
      </rPr>
      <t> </t>
    </r>
    <r>
      <rPr>
        <b/>
        <sz val="9"/>
        <color theme="0"/>
        <rFont val="Marianne Light"/>
        <family val="3"/>
      </rPr>
      <t>» aux institutions</t>
    </r>
  </si>
  <si>
    <t>Données complméntaires à l'Interstats Informations Rapides numéro 48 : "Les infractions liées au numérique enregistrées par la police et la gendarmerie en 2024"</t>
  </si>
  <si>
    <r>
      <t xml:space="preserve">Note : La numérotation des figures correspond à la numérotation de l'Intestats Analyse 67 - </t>
    </r>
    <r>
      <rPr>
        <b/>
        <u/>
        <sz val="11"/>
        <color theme="1"/>
        <rFont val="Calibri"/>
        <family val="2"/>
        <scheme val="minor"/>
      </rPr>
      <t>Les infractions liées au numérique enregistrées par la police et la gendarmerie de 2016 à 2023 : Panorama d’une criminalité hétérogène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</si>
</sst>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_-* #,##0.00\ _€_-;\-* #,##0.00\ _€_-;_-* &quot;-&quot;??\ _€_-;_-@_-"/>
  </numFmts>
  <fonts count="33" x14ac:knownFonts="1">
    <font>
      <sz val="11"/>
      <color theme="1"/>
      <name val="Calibri"/>
      <family val="2"/>
      <scheme val="minor"/>
    </font>
    <font>
      <b/>
      <i/>
      <sz val="10"/>
      <color rgb="FF2F5496"/>
      <name val="Marianne Light"/>
      <family val="3"/>
    </font>
    <font>
      <b/>
      <sz val="10"/>
      <color rgb="FF2F5496"/>
      <name val="Marianne Light"/>
      <family val="3"/>
    </font>
    <font>
      <b/>
      <sz val="10"/>
      <color theme="1"/>
      <name val="Marianne Light"/>
      <family val="3"/>
    </font>
    <font>
      <sz val="8"/>
      <color theme="1"/>
      <name val="Calibri"/>
      <family val="2"/>
      <scheme val="minor"/>
    </font>
    <font>
      <b/>
      <sz val="8"/>
      <color theme="1"/>
      <name val="Marianne Light"/>
      <family val="3"/>
    </font>
    <font>
      <sz val="8"/>
      <color theme="1"/>
      <name val="Marianne Light"/>
      <family val="3"/>
    </font>
    <font>
      <sz val="11"/>
      <color theme="1"/>
      <name val="Marianne Light"/>
      <family val="3"/>
    </font>
    <font>
      <b/>
      <sz val="10"/>
      <color theme="0"/>
      <name val="Marianne Light"/>
      <family val="3"/>
    </font>
    <font>
      <sz val="10"/>
      <color theme="1"/>
      <name val="Marianne Light"/>
      <family val="3"/>
    </font>
    <font>
      <b/>
      <sz val="9"/>
      <color rgb="FFFFFFFF"/>
      <name val="Marianne Light"/>
      <family val="3"/>
    </font>
    <font>
      <b/>
      <sz val="9"/>
      <color rgb="FF000000"/>
      <name val="Marianne Light"/>
      <family val="3"/>
    </font>
    <font>
      <sz val="9"/>
      <color rgb="FF000000"/>
      <name val="Marianne Light"/>
      <family val="3"/>
    </font>
    <font>
      <sz val="9"/>
      <color rgb="FF000000"/>
      <name val="Calibri"/>
      <family val="2"/>
      <scheme val="minor"/>
    </font>
    <font>
      <b/>
      <sz val="9"/>
      <color rgb="FFFFFFFF"/>
      <name val="Calibri"/>
      <family val="2"/>
      <scheme val="minor"/>
    </font>
    <font>
      <i/>
      <sz val="9"/>
      <color rgb="FF000000"/>
      <name val="Marianne Light"/>
      <family val="3"/>
    </font>
    <font>
      <sz val="9"/>
      <color theme="1"/>
      <name val="Marianne Light"/>
      <family val="3"/>
    </font>
    <font>
      <sz val="9"/>
      <color rgb="FFFFFFFF"/>
      <name val="Marianne Light"/>
      <family val="3"/>
    </font>
    <font>
      <b/>
      <sz val="10"/>
      <color rgb="FFFFFFFF"/>
      <name val="Marianne Light"/>
      <family val="3"/>
    </font>
    <font>
      <b/>
      <sz val="8"/>
      <color theme="1"/>
      <name val="Calibri"/>
      <family val="2"/>
      <scheme val="minor"/>
    </font>
    <font>
      <b/>
      <sz val="9"/>
      <color theme="1"/>
      <name val="Marianne Light"/>
      <family val="3"/>
    </font>
    <font>
      <b/>
      <sz val="9"/>
      <color theme="0"/>
      <name val="Marianne Light"/>
      <family val="3"/>
    </font>
    <font>
      <b/>
      <sz val="11"/>
      <color theme="0"/>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u/>
      <sz val="11"/>
      <color theme="10"/>
      <name val="Calibri"/>
      <family val="2"/>
      <scheme val="minor"/>
    </font>
    <font>
      <b/>
      <sz val="14"/>
      <color theme="1"/>
      <name val="Marianne"/>
      <family val="3"/>
    </font>
    <font>
      <b/>
      <sz val="11"/>
      <color theme="1"/>
      <name val="Marianne"/>
      <family val="3"/>
    </font>
    <font>
      <sz val="10"/>
      <color theme="1"/>
      <name val="Marianne"/>
      <family val="3"/>
    </font>
    <font>
      <b/>
      <sz val="9"/>
      <color theme="0"/>
      <name val="Calibri"/>
      <family val="2"/>
      <scheme val="minor"/>
    </font>
    <font>
      <b/>
      <u/>
      <sz val="11"/>
      <color theme="1"/>
      <name val="Calibri"/>
      <family val="2"/>
      <scheme val="minor"/>
    </font>
  </fonts>
  <fills count="12">
    <fill>
      <patternFill patternType="none"/>
    </fill>
    <fill>
      <patternFill patternType="gray125"/>
    </fill>
    <fill>
      <patternFill patternType="solid">
        <fgColor theme="8"/>
        <bgColor indexed="64"/>
      </patternFill>
    </fill>
    <fill>
      <patternFill patternType="solid">
        <fgColor rgb="FF4472C4"/>
        <bgColor indexed="64"/>
      </patternFill>
    </fill>
    <fill>
      <patternFill patternType="solid">
        <fgColor rgb="FFF2F2F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4"/>
        <bgColor indexed="64"/>
      </patternFill>
    </fill>
  </fills>
  <borders count="118">
    <border>
      <left/>
      <right/>
      <top/>
      <bottom/>
      <diagonal/>
    </border>
    <border>
      <left style="medium">
        <color rgb="FF4472C4"/>
      </left>
      <right/>
      <top style="medium">
        <color rgb="FF4472C4"/>
      </top>
      <bottom/>
      <diagonal/>
    </border>
    <border>
      <left style="medium">
        <color rgb="FF4472C4"/>
      </left>
      <right style="medium">
        <color rgb="FF4472C4"/>
      </right>
      <top style="medium">
        <color rgb="FF4472C4"/>
      </top>
      <bottom/>
      <diagonal/>
    </border>
    <border>
      <left/>
      <right style="medium">
        <color rgb="FF4472C4"/>
      </right>
      <top/>
      <bottom/>
      <diagonal/>
    </border>
    <border>
      <left style="medium">
        <color rgb="FF4472C4"/>
      </left>
      <right/>
      <top/>
      <bottom/>
      <diagonal/>
    </border>
    <border>
      <left/>
      <right style="medium">
        <color rgb="FF4472C4"/>
      </right>
      <top/>
      <bottom style="medium">
        <color rgb="FF4472C4"/>
      </bottom>
      <diagonal/>
    </border>
    <border>
      <left style="medium">
        <color rgb="FF4472C4"/>
      </left>
      <right/>
      <top/>
      <bottom style="medium">
        <color rgb="FF4472C4"/>
      </bottom>
      <diagonal/>
    </border>
    <border>
      <left/>
      <right/>
      <top style="medium">
        <color rgb="FF4472C4"/>
      </top>
      <bottom/>
      <diagonal/>
    </border>
    <border>
      <left/>
      <right/>
      <top/>
      <bottom style="medium">
        <color rgb="FF4472C4"/>
      </bottom>
      <diagonal/>
    </border>
    <border>
      <left/>
      <right style="medium">
        <color rgb="FF4472C4"/>
      </right>
      <top style="medium">
        <color rgb="FF4472C4"/>
      </top>
      <bottom/>
      <diagonal/>
    </border>
    <border>
      <left/>
      <right/>
      <top style="dotted">
        <color theme="8"/>
      </top>
      <bottom style="dotted">
        <color theme="8"/>
      </bottom>
      <diagonal/>
    </border>
    <border>
      <left style="medium">
        <color rgb="FF4472C4"/>
      </left>
      <right/>
      <top/>
      <bottom style="dotted">
        <color theme="8"/>
      </bottom>
      <diagonal/>
    </border>
    <border>
      <left/>
      <right/>
      <top/>
      <bottom style="dotted">
        <color theme="8"/>
      </bottom>
      <diagonal/>
    </border>
    <border>
      <left/>
      <right style="medium">
        <color rgb="FF4472C4"/>
      </right>
      <top/>
      <bottom style="dotted">
        <color theme="8"/>
      </bottom>
      <diagonal/>
    </border>
    <border>
      <left style="medium">
        <color theme="8"/>
      </left>
      <right/>
      <top style="medium">
        <color theme="8"/>
      </top>
      <bottom style="dotted">
        <color theme="8"/>
      </bottom>
      <diagonal/>
    </border>
    <border>
      <left/>
      <right/>
      <top style="medium">
        <color theme="8"/>
      </top>
      <bottom style="dotted">
        <color theme="8"/>
      </bottom>
      <diagonal/>
    </border>
    <border>
      <left/>
      <right style="medium">
        <color theme="8"/>
      </right>
      <top style="medium">
        <color theme="8"/>
      </top>
      <bottom style="dotted">
        <color theme="8"/>
      </bottom>
      <diagonal/>
    </border>
    <border>
      <left style="medium">
        <color theme="8"/>
      </left>
      <right/>
      <top style="dotted">
        <color theme="8"/>
      </top>
      <bottom style="dotted">
        <color theme="8"/>
      </bottom>
      <diagonal/>
    </border>
    <border>
      <left/>
      <right style="medium">
        <color theme="8"/>
      </right>
      <top style="dotted">
        <color theme="8"/>
      </top>
      <bottom style="dotted">
        <color theme="8"/>
      </bottom>
      <diagonal/>
    </border>
    <border>
      <left style="medium">
        <color theme="8" tint="-0.249977111117893"/>
      </left>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indexed="64"/>
      </left>
      <right style="hair">
        <color indexed="64"/>
      </right>
      <top style="dashed">
        <color indexed="64"/>
      </top>
      <bottom style="dashed">
        <color indexed="64"/>
      </bottom>
      <diagonal/>
    </border>
    <border>
      <left style="hair">
        <color indexed="64"/>
      </left>
      <right/>
      <top style="thin">
        <color indexed="64"/>
      </top>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diagonal/>
    </border>
    <border>
      <left style="dashed">
        <color indexed="64"/>
      </left>
      <right/>
      <top style="dashed">
        <color indexed="64"/>
      </top>
      <bottom style="dashed">
        <color indexed="64"/>
      </bottom>
      <diagonal/>
    </border>
    <border>
      <left/>
      <right/>
      <top/>
      <bottom style="thin">
        <color indexed="64"/>
      </bottom>
      <diagonal/>
    </border>
    <border>
      <left style="dashed">
        <color indexed="64"/>
      </left>
      <right/>
      <top/>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hair">
        <color indexed="64"/>
      </bottom>
      <diagonal/>
    </border>
    <border>
      <left style="dashed">
        <color indexed="64"/>
      </left>
      <right style="thin">
        <color indexed="64"/>
      </right>
      <top style="hair">
        <color indexed="64"/>
      </top>
      <bottom style="dashed">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theme="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ashed">
        <color indexed="64"/>
      </left>
      <right style="dotted">
        <color indexed="64"/>
      </right>
      <top style="dashed">
        <color indexed="64"/>
      </top>
      <bottom style="hair">
        <color indexed="64"/>
      </bottom>
      <diagonal/>
    </border>
    <border>
      <left style="dashed">
        <color indexed="64"/>
      </left>
      <right style="dotted">
        <color indexed="64"/>
      </right>
      <top style="hair">
        <color indexed="64"/>
      </top>
      <bottom style="dashed">
        <color indexed="64"/>
      </bottom>
      <diagonal/>
    </border>
    <border>
      <left style="dashed">
        <color indexed="64"/>
      </left>
      <right style="dott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style="dashed">
        <color indexed="64"/>
      </right>
      <top/>
      <bottom style="dashed">
        <color indexed="64"/>
      </bottom>
      <diagonal/>
    </border>
    <border>
      <left/>
      <right style="hair">
        <color indexed="64"/>
      </right>
      <top/>
      <bottom/>
      <diagonal/>
    </border>
    <border>
      <left/>
      <right style="dotted">
        <color indexed="64"/>
      </right>
      <top/>
      <bottom/>
      <diagonal/>
    </border>
    <border>
      <left/>
      <right style="thin">
        <color indexed="64"/>
      </right>
      <top/>
      <bottom style="hair">
        <color indexed="64"/>
      </bottom>
      <diagonal/>
    </border>
    <border>
      <left style="hair">
        <color indexed="64"/>
      </left>
      <right style="thin">
        <color indexed="64"/>
      </right>
      <top style="thin">
        <color indexed="64"/>
      </top>
      <bottom style="dotted">
        <color indexed="64"/>
      </bottom>
      <diagonal/>
    </border>
    <border>
      <left style="medium">
        <color rgb="FF4472C4"/>
      </left>
      <right style="thin">
        <color indexed="64"/>
      </right>
      <top/>
      <bottom style="medium">
        <color rgb="FF4472C4"/>
      </bottom>
      <diagonal/>
    </border>
    <border>
      <left style="medium">
        <color rgb="FF4472C4"/>
      </left>
      <right style="thin">
        <color indexed="64"/>
      </right>
      <top/>
      <bottom/>
      <diagonal/>
    </border>
    <border>
      <left style="medium">
        <color rgb="FF4472C4"/>
      </left>
      <right style="thin">
        <color indexed="64"/>
      </right>
      <top style="medium">
        <color rgb="FF4472C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theme="8"/>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8" tint="-0.249977111117893"/>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theme="8"/>
      </right>
      <top style="thin">
        <color indexed="64"/>
      </top>
      <bottom style="thin">
        <color indexed="64"/>
      </bottom>
      <diagonal/>
    </border>
    <border>
      <left/>
      <right/>
      <top style="dotted">
        <color theme="8"/>
      </top>
      <bottom/>
      <diagonal/>
    </border>
    <border>
      <left/>
      <right style="medium">
        <color rgb="FF4472C4"/>
      </right>
      <top style="dotted">
        <color theme="8"/>
      </top>
      <bottom/>
      <diagonal/>
    </border>
    <border>
      <left style="medium">
        <color rgb="FF4472C4"/>
      </left>
      <right/>
      <top style="dotted">
        <color theme="8"/>
      </top>
      <bottom/>
      <diagonal/>
    </border>
    <border>
      <left/>
      <right style="thin">
        <color indexed="64"/>
      </right>
      <top style="dotted">
        <color theme="8"/>
      </top>
      <bottom/>
      <diagonal/>
    </border>
    <border>
      <left/>
      <right style="medium">
        <color rgb="FF4472C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5">
    <xf numFmtId="0" fontId="0" fillId="0" borderId="0"/>
    <xf numFmtId="43" fontId="25" fillId="0" borderId="0" applyFont="0" applyFill="0" applyBorder="0" applyAlignment="0" applyProtection="0"/>
    <xf numFmtId="9" fontId="25" fillId="0" borderId="0" applyFont="0" applyFill="0" applyBorder="0" applyAlignment="0" applyProtection="0"/>
    <xf numFmtId="0" fontId="26" fillId="0" borderId="0"/>
    <xf numFmtId="0" fontId="27" fillId="0" borderId="0" applyNumberFormat="0" applyFill="0" applyBorder="0" applyAlignment="0" applyProtection="0"/>
  </cellStyleXfs>
  <cellXfs count="314">
    <xf numFmtId="0" fontId="0" fillId="0" borderId="0" xfId="0"/>
    <xf numFmtId="0" fontId="1" fillId="0" borderId="0" xfId="0" applyFont="1" applyAlignment="1">
      <alignment horizontal="justify" vertical="center"/>
    </xf>
    <xf numFmtId="0" fontId="4" fillId="0" borderId="0" xfId="0" applyFont="1" applyAlignment="1">
      <alignment vertical="center"/>
    </xf>
    <xf numFmtId="0" fontId="0" fillId="0" borderId="0" xfId="0" applyAlignment="1">
      <alignment horizontal="center"/>
    </xf>
    <xf numFmtId="0" fontId="1" fillId="0" borderId="0" xfId="0" applyFont="1" applyAlignment="1">
      <alignment vertical="center"/>
    </xf>
    <xf numFmtId="1" fontId="0" fillId="0" borderId="0" xfId="0" applyNumberFormat="1" applyAlignment="1">
      <alignment horizontal="center"/>
    </xf>
    <xf numFmtId="0" fontId="5" fillId="0" borderId="0" xfId="0" applyFont="1" applyAlignment="1">
      <alignment horizontal="justify" vertical="center"/>
    </xf>
    <xf numFmtId="0" fontId="5" fillId="0" borderId="0" xfId="0" applyFont="1" applyAlignment="1">
      <alignment horizontal="left" vertical="center"/>
    </xf>
    <xf numFmtId="0" fontId="0" fillId="0" borderId="0" xfId="0" applyAlignment="1">
      <alignment horizontal="left"/>
    </xf>
    <xf numFmtId="0" fontId="7" fillId="0" borderId="0" xfId="0" applyFont="1"/>
    <xf numFmtId="0" fontId="6" fillId="0" borderId="0" xfId="0" applyFont="1" applyAlignment="1">
      <alignment vertical="center"/>
    </xf>
    <xf numFmtId="1" fontId="9" fillId="0" borderId="0" xfId="0" applyNumberFormat="1" applyFont="1" applyAlignment="1">
      <alignment horizont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0" borderId="0" xfId="0" applyFont="1" applyAlignment="1">
      <alignment horizontal="center" vertical="center"/>
    </xf>
    <xf numFmtId="0" fontId="12" fillId="0" borderId="3" xfId="0" applyFont="1" applyBorder="1" applyAlignment="1">
      <alignment horizontal="center" vertical="center"/>
    </xf>
    <xf numFmtId="0" fontId="0" fillId="0" borderId="0" xfId="0" applyAlignment="1">
      <alignment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1" fillId="0" borderId="0" xfId="0" applyFont="1" applyBorder="1" applyAlignment="1">
      <alignment vertical="center" wrapText="1"/>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2" fillId="5" borderId="0" xfId="0" applyFont="1" applyFill="1" applyAlignment="1">
      <alignment horizontal="center" vertical="center" wrapText="1"/>
    </xf>
    <xf numFmtId="3" fontId="12" fillId="5" borderId="0" xfId="0" applyNumberFormat="1" applyFont="1" applyFill="1" applyAlignment="1">
      <alignment horizontal="center" vertical="center" wrapText="1"/>
    </xf>
    <xf numFmtId="0" fontId="12" fillId="0" borderId="0" xfId="0" applyFont="1" applyAlignment="1">
      <alignment horizontal="center" vertical="center" wrapText="1"/>
    </xf>
    <xf numFmtId="3" fontId="12" fillId="0" borderId="0" xfId="0" applyNumberFormat="1" applyFont="1" applyAlignment="1">
      <alignment horizontal="center" vertical="center"/>
    </xf>
    <xf numFmtId="3" fontId="12" fillId="0" borderId="3" xfId="0" applyNumberFormat="1" applyFont="1" applyBorder="1" applyAlignment="1">
      <alignment horizontal="center" vertical="center"/>
    </xf>
    <xf numFmtId="0" fontId="12" fillId="0" borderId="8" xfId="0" applyFont="1" applyBorder="1" applyAlignment="1">
      <alignment horizontal="center" vertical="center" wrapText="1"/>
    </xf>
    <xf numFmtId="0" fontId="12" fillId="5" borderId="12" xfId="0" applyFont="1" applyFill="1" applyBorder="1" applyAlignment="1">
      <alignment horizontal="center" vertical="center" wrapText="1"/>
    </xf>
    <xf numFmtId="3" fontId="12" fillId="5" borderId="12" xfId="0" applyNumberFormat="1" applyFont="1" applyFill="1" applyBorder="1" applyAlignment="1">
      <alignment horizontal="center" vertical="center" wrapText="1"/>
    </xf>
    <xf numFmtId="3" fontId="12" fillId="5" borderId="13" xfId="0" applyNumberFormat="1" applyFont="1" applyFill="1" applyBorder="1" applyAlignment="1">
      <alignment horizontal="center" vertical="center" wrapText="1"/>
    </xf>
    <xf numFmtId="0" fontId="0" fillId="3" borderId="1" xfId="0" applyFill="1" applyBorder="1" applyAlignment="1">
      <alignment vertical="center" wrapTex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2" fillId="4" borderId="0" xfId="0" applyFont="1" applyFill="1" applyAlignment="1">
      <alignment horizontal="center" vertical="center"/>
    </xf>
    <xf numFmtId="3" fontId="12" fillId="4" borderId="0" xfId="0" applyNumberFormat="1" applyFont="1" applyFill="1" applyAlignment="1">
      <alignment horizontal="center" vertical="center"/>
    </xf>
    <xf numFmtId="3"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5"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0" fillId="3" borderId="1" xfId="0" applyFill="1" applyBorder="1" applyAlignment="1">
      <alignment vertical="center"/>
    </xf>
    <xf numFmtId="0" fontId="18" fillId="3" borderId="7" xfId="0" applyFont="1" applyFill="1" applyBorder="1" applyAlignment="1">
      <alignment horizontal="center" vertical="center"/>
    </xf>
    <xf numFmtId="0" fontId="18" fillId="3" borderId="9" xfId="0" applyFont="1" applyFill="1" applyBorder="1" applyAlignment="1">
      <alignment horizontal="center" vertical="center"/>
    </xf>
    <xf numFmtId="3" fontId="12" fillId="0" borderId="8" xfId="0" applyNumberFormat="1" applyFont="1" applyBorder="1" applyAlignment="1">
      <alignment horizontal="center" vertical="center"/>
    </xf>
    <xf numFmtId="3" fontId="12" fillId="0" borderId="5" xfId="0" applyNumberFormat="1" applyFont="1" applyBorder="1" applyAlignment="1">
      <alignment horizontal="center" vertical="center"/>
    </xf>
    <xf numFmtId="0" fontId="18" fillId="3" borderId="9" xfId="0" applyFont="1" applyFill="1" applyBorder="1" applyAlignment="1">
      <alignment horizontal="center" vertical="center" wrapText="1"/>
    </xf>
    <xf numFmtId="0" fontId="9" fillId="0" borderId="0" xfId="0" applyFont="1"/>
    <xf numFmtId="1" fontId="9" fillId="0" borderId="0" xfId="0" applyNumberFormat="1" applyFont="1"/>
    <xf numFmtId="0" fontId="5" fillId="0" borderId="0" xfId="0" applyFont="1" applyAlignment="1">
      <alignment vertical="center"/>
    </xf>
    <xf numFmtId="0" fontId="12" fillId="0" borderId="0" xfId="0" applyFont="1" applyBorder="1" applyAlignment="1">
      <alignment horizontal="center" vertical="center" wrapText="1"/>
    </xf>
    <xf numFmtId="3" fontId="12" fillId="0" borderId="0" xfId="0" applyNumberFormat="1" applyFont="1" applyBorder="1" applyAlignment="1">
      <alignment horizontal="center" vertical="center"/>
    </xf>
    <xf numFmtId="0" fontId="10" fillId="3" borderId="7" xfId="0" applyFont="1" applyFill="1" applyBorder="1" applyAlignment="1">
      <alignment horizontal="center" vertical="center"/>
    </xf>
    <xf numFmtId="0" fontId="0" fillId="0" borderId="0" xfId="0" applyBorder="1"/>
    <xf numFmtId="0" fontId="8" fillId="8" borderId="0" xfId="0" applyFont="1" applyFill="1" applyAlignment="1">
      <alignment horizontal="center" vertical="center" wrapText="1"/>
    </xf>
    <xf numFmtId="0" fontId="8" fillId="8" borderId="0" xfId="0" applyFont="1" applyFill="1" applyAlignment="1">
      <alignment horizontal="center" vertical="center"/>
    </xf>
    <xf numFmtId="0" fontId="9" fillId="8" borderId="0" xfId="0" applyFont="1" applyFill="1" applyAlignment="1">
      <alignment horizontal="center"/>
    </xf>
    <xf numFmtId="0" fontId="9" fillId="8" borderId="0" xfId="0" applyFont="1" applyFill="1"/>
    <xf numFmtId="1" fontId="9" fillId="8" borderId="0" xfId="0" applyNumberFormat="1" applyFont="1" applyFill="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2" borderId="20" xfId="0" applyFont="1" applyFill="1" applyBorder="1" applyAlignment="1">
      <alignment horizontal="center" vertical="center"/>
    </xf>
    <xf numFmtId="0" fontId="0" fillId="0" borderId="0" xfId="0"/>
    <xf numFmtId="0" fontId="5" fillId="0" borderId="0" xfId="0" applyFont="1" applyAlignment="1">
      <alignment horizontal="left" vertical="center"/>
    </xf>
    <xf numFmtId="0" fontId="0" fillId="0" borderId="0" xfId="0" applyAlignment="1">
      <alignment horizontal="left"/>
    </xf>
    <xf numFmtId="9" fontId="12" fillId="0" borderId="5" xfId="2" applyFont="1" applyBorder="1" applyAlignment="1">
      <alignment horizontal="center" vertical="center"/>
    </xf>
    <xf numFmtId="0" fontId="12" fillId="0" borderId="20" xfId="0" applyFont="1" applyBorder="1" applyAlignment="1">
      <alignment horizontal="center" vertical="center"/>
    </xf>
    <xf numFmtId="3" fontId="12" fillId="0" borderId="20" xfId="0" applyNumberFormat="1" applyFont="1" applyBorder="1" applyAlignment="1">
      <alignment horizontal="center" vertical="center"/>
    </xf>
    <xf numFmtId="0" fontId="17" fillId="3" borderId="9" xfId="0" applyFont="1" applyFill="1" applyBorder="1" applyAlignment="1">
      <alignment horizontal="center" vertical="center"/>
    </xf>
    <xf numFmtId="9" fontId="12" fillId="4" borderId="5" xfId="2" applyFont="1" applyFill="1" applyBorder="1" applyAlignment="1">
      <alignment horizontal="center" vertical="center"/>
    </xf>
    <xf numFmtId="9" fontId="12" fillId="0" borderId="3" xfId="2" applyFont="1" applyBorder="1" applyAlignment="1">
      <alignment horizontal="center" vertical="center"/>
    </xf>
    <xf numFmtId="9" fontId="12" fillId="4" borderId="3" xfId="2" applyFont="1" applyFill="1" applyBorder="1" applyAlignment="1">
      <alignment horizontal="center" vertical="center"/>
    </xf>
    <xf numFmtId="9" fontId="12" fillId="0" borderId="9" xfId="2" applyFont="1" applyBorder="1" applyAlignment="1">
      <alignment horizontal="center" vertical="center" wrapText="1"/>
    </xf>
    <xf numFmtId="9" fontId="12" fillId="4" borderId="3" xfId="2" applyFont="1" applyFill="1" applyBorder="1" applyAlignment="1">
      <alignment horizontal="center" vertical="center" wrapText="1"/>
    </xf>
    <xf numFmtId="9" fontId="12" fillId="0" borderId="5" xfId="2" applyFont="1" applyBorder="1" applyAlignment="1">
      <alignment horizontal="center" vertical="center" wrapText="1"/>
    </xf>
    <xf numFmtId="1" fontId="9" fillId="0" borderId="20" xfId="0" applyNumberFormat="1" applyFont="1" applyBorder="1" applyAlignment="1">
      <alignment horizontal="center"/>
    </xf>
    <xf numFmtId="0" fontId="8" fillId="2" borderId="23" xfId="0" applyFont="1" applyFill="1" applyBorder="1" applyAlignment="1">
      <alignment horizontal="center" vertical="center" wrapText="1"/>
    </xf>
    <xf numFmtId="0" fontId="8" fillId="2" borderId="23" xfId="0" applyFont="1" applyFill="1" applyBorder="1" applyAlignment="1">
      <alignment horizontal="center" wrapText="1"/>
    </xf>
    <xf numFmtId="0" fontId="8" fillId="2" borderId="24" xfId="0" applyFont="1" applyFill="1" applyBorder="1" applyAlignment="1">
      <alignment horizontal="center" wrapText="1"/>
    </xf>
    <xf numFmtId="1" fontId="9" fillId="0" borderId="26" xfId="0" applyNumberFormat="1" applyFont="1" applyBorder="1" applyAlignment="1">
      <alignment horizontal="center"/>
    </xf>
    <xf numFmtId="0" fontId="8" fillId="2" borderId="28" xfId="0" applyFont="1" applyFill="1" applyBorder="1" applyAlignment="1">
      <alignment horizontal="center" vertical="center"/>
    </xf>
    <xf numFmtId="1" fontId="9" fillId="0" borderId="28" xfId="0" applyNumberFormat="1" applyFont="1" applyBorder="1" applyAlignment="1">
      <alignment horizontal="center"/>
    </xf>
    <xf numFmtId="1" fontId="9" fillId="0" borderId="29" xfId="0" applyNumberFormat="1" applyFont="1" applyBorder="1" applyAlignment="1">
      <alignment horizontal="center"/>
    </xf>
    <xf numFmtId="0" fontId="8" fillId="2" borderId="23" xfId="0" applyFont="1" applyFill="1" applyBorder="1" applyAlignment="1">
      <alignment horizontal="center" vertical="center"/>
    </xf>
    <xf numFmtId="1" fontId="9" fillId="0" borderId="23" xfId="0" applyNumberFormat="1" applyFont="1" applyBorder="1" applyAlignment="1">
      <alignment horizontal="center"/>
    </xf>
    <xf numFmtId="1" fontId="9" fillId="0" borderId="24" xfId="0" applyNumberFormat="1" applyFont="1" applyBorder="1" applyAlignment="1">
      <alignment horizontal="center"/>
    </xf>
    <xf numFmtId="0" fontId="3" fillId="6" borderId="21" xfId="0" applyFont="1" applyFill="1" applyBorder="1" applyAlignment="1">
      <alignment vertical="center" wrapText="1"/>
    </xf>
    <xf numFmtId="3" fontId="16" fillId="0" borderId="20" xfId="0" applyNumberFormat="1" applyFont="1" applyBorder="1" applyAlignment="1">
      <alignment horizontal="center" vertical="center"/>
    </xf>
    <xf numFmtId="0" fontId="12" fillId="4" borderId="20" xfId="0" applyFont="1" applyFill="1" applyBorder="1" applyAlignment="1">
      <alignment horizontal="center" vertical="center"/>
    </xf>
    <xf numFmtId="3" fontId="12" fillId="4" borderId="20" xfId="0" applyNumberFormat="1" applyFont="1" applyFill="1" applyBorder="1" applyAlignment="1">
      <alignment horizontal="center" vertical="center"/>
    </xf>
    <xf numFmtId="9" fontId="0" fillId="0" borderId="0" xfId="2" applyFont="1"/>
    <xf numFmtId="9" fontId="11" fillId="5" borderId="3" xfId="2" applyFont="1" applyFill="1" applyBorder="1" applyAlignment="1">
      <alignment horizontal="center" vertical="center" wrapText="1"/>
    </xf>
    <xf numFmtId="9" fontId="24" fillId="0" borderId="0" xfId="2" applyFont="1" applyAlignment="1">
      <alignment horizontal="center"/>
    </xf>
    <xf numFmtId="9" fontId="11" fillId="0" borderId="3" xfId="2" applyFont="1" applyBorder="1" applyAlignment="1">
      <alignment horizontal="center" vertical="center" wrapText="1"/>
    </xf>
    <xf numFmtId="9" fontId="11" fillId="0" borderId="5" xfId="2" applyFont="1" applyBorder="1" applyAlignment="1">
      <alignment horizontal="center" vertical="center" wrapText="1"/>
    </xf>
    <xf numFmtId="0" fontId="21" fillId="8" borderId="0" xfId="0" applyNumberFormat="1" applyFont="1" applyFill="1" applyBorder="1" applyAlignment="1">
      <alignment horizontal="center" wrapText="1"/>
    </xf>
    <xf numFmtId="0" fontId="0" fillId="0" borderId="32" xfId="0" applyBorder="1"/>
    <xf numFmtId="0" fontId="22" fillId="7" borderId="32" xfId="0" applyNumberFormat="1" applyFont="1" applyFill="1" applyBorder="1" applyAlignment="1">
      <alignment horizontal="center" vertical="center"/>
    </xf>
    <xf numFmtId="0" fontId="21" fillId="7" borderId="32" xfId="0" applyNumberFormat="1" applyFont="1" applyFill="1" applyBorder="1" applyAlignment="1">
      <alignment horizontal="center" vertical="center"/>
    </xf>
    <xf numFmtId="0" fontId="16" fillId="0" borderId="32" xfId="0" applyFont="1" applyBorder="1" applyAlignment="1">
      <alignment vertical="center" wrapText="1"/>
    </xf>
    <xf numFmtId="3" fontId="16" fillId="0" borderId="32" xfId="0" applyNumberFormat="1" applyFont="1" applyBorder="1" applyAlignment="1">
      <alignment horizontal="center" vertical="center"/>
    </xf>
    <xf numFmtId="3" fontId="16" fillId="0" borderId="32" xfId="0" applyNumberFormat="1" applyFont="1" applyFill="1" applyBorder="1" applyAlignment="1">
      <alignment horizontal="center" vertical="center"/>
    </xf>
    <xf numFmtId="0" fontId="21" fillId="7" borderId="32" xfId="0" applyNumberFormat="1" applyFont="1" applyFill="1" applyBorder="1" applyAlignment="1">
      <alignment horizontal="center" wrapText="1"/>
    </xf>
    <xf numFmtId="0" fontId="21" fillId="7" borderId="32" xfId="0" applyNumberFormat="1" applyFont="1" applyFill="1" applyBorder="1" applyAlignment="1">
      <alignment horizontal="center"/>
    </xf>
    <xf numFmtId="0" fontId="16" fillId="0" borderId="32" xfId="0" applyFont="1" applyBorder="1" applyAlignment="1">
      <alignment horizontal="left" wrapText="1"/>
    </xf>
    <xf numFmtId="0" fontId="8" fillId="7" borderId="32" xfId="0" applyNumberFormat="1" applyFont="1" applyFill="1" applyBorder="1" applyAlignment="1">
      <alignment horizontal="center" vertical="center"/>
    </xf>
    <xf numFmtId="0" fontId="8" fillId="7" borderId="32" xfId="0" applyNumberFormat="1" applyFont="1" applyFill="1" applyBorder="1" applyAlignment="1">
      <alignment horizontal="left" vertical="center" wrapText="1"/>
    </xf>
    <xf numFmtId="3" fontId="9" fillId="0" borderId="32" xfId="0" applyNumberFormat="1" applyFont="1" applyBorder="1" applyAlignment="1">
      <alignment horizontal="center" vertical="center"/>
    </xf>
    <xf numFmtId="3" fontId="9" fillId="0" borderId="32" xfId="0" applyNumberFormat="1" applyFont="1" applyFill="1" applyBorder="1" applyAlignment="1">
      <alignment horizontal="center" vertical="center"/>
    </xf>
    <xf numFmtId="0" fontId="0" fillId="8" borderId="0" xfId="0" applyFill="1"/>
    <xf numFmtId="0" fontId="8" fillId="2" borderId="32" xfId="0" applyFont="1" applyFill="1" applyBorder="1" applyAlignment="1">
      <alignment horizontal="center" vertical="center"/>
    </xf>
    <xf numFmtId="165" fontId="0" fillId="0" borderId="0" xfId="0" applyNumberFormat="1"/>
    <xf numFmtId="3" fontId="0" fillId="0" borderId="0" xfId="0" applyNumberFormat="1"/>
    <xf numFmtId="3" fontId="12" fillId="8" borderId="0" xfId="0" applyNumberFormat="1" applyFont="1" applyFill="1" applyBorder="1" applyAlignment="1">
      <alignment horizontal="center" vertical="center"/>
    </xf>
    <xf numFmtId="3" fontId="16" fillId="8" borderId="32" xfId="0" applyNumberFormat="1" applyFont="1" applyFill="1" applyBorder="1" applyAlignment="1">
      <alignment horizontal="center" vertical="center"/>
    </xf>
    <xf numFmtId="165" fontId="0" fillId="0" borderId="0" xfId="0" applyNumberFormat="1" applyBorder="1"/>
    <xf numFmtId="43" fontId="12" fillId="0" borderId="0" xfId="1" applyFont="1" applyFill="1" applyBorder="1" applyAlignment="1">
      <alignment horizontal="center" vertical="center"/>
    </xf>
    <xf numFmtId="0" fontId="0" fillId="0" borderId="33" xfId="0" applyBorder="1"/>
    <xf numFmtId="0" fontId="8" fillId="2" borderId="34" xfId="0" applyFont="1" applyFill="1" applyBorder="1" applyAlignment="1">
      <alignment horizontal="center" vertical="center"/>
    </xf>
    <xf numFmtId="1" fontId="26" fillId="0" borderId="36" xfId="3" applyNumberFormat="1" applyBorder="1" applyAlignment="1">
      <alignment horizontal="center"/>
    </xf>
    <xf numFmtId="1" fontId="26" fillId="0" borderId="37" xfId="3" applyNumberFormat="1" applyBorder="1" applyAlignment="1">
      <alignment horizontal="center"/>
    </xf>
    <xf numFmtId="0" fontId="3" fillId="0" borderId="35" xfId="0" applyFont="1" applyBorder="1" applyAlignment="1">
      <alignment horizontal="center"/>
    </xf>
    <xf numFmtId="0" fontId="3" fillId="0" borderId="41" xfId="0" applyFont="1" applyBorder="1" applyAlignment="1">
      <alignment horizontal="center"/>
    </xf>
    <xf numFmtId="0" fontId="3" fillId="0" borderId="42" xfId="0" applyFont="1" applyBorder="1" applyAlignment="1">
      <alignment horizontal="center" wrapText="1"/>
    </xf>
    <xf numFmtId="1" fontId="26" fillId="0" borderId="43" xfId="3" applyNumberFormat="1" applyBorder="1" applyAlignment="1">
      <alignment horizontal="center"/>
    </xf>
    <xf numFmtId="1" fontId="26" fillId="0" borderId="38" xfId="3" applyNumberFormat="1" applyBorder="1" applyAlignment="1">
      <alignment horizontal="center"/>
    </xf>
    <xf numFmtId="1" fontId="26" fillId="0" borderId="44" xfId="3" applyNumberFormat="1" applyBorder="1" applyAlignment="1">
      <alignment horizontal="center"/>
    </xf>
    <xf numFmtId="1" fontId="26" fillId="0" borderId="40" xfId="3" applyNumberFormat="1" applyBorder="1" applyAlignment="1">
      <alignment horizontal="center"/>
    </xf>
    <xf numFmtId="0" fontId="26" fillId="0" borderId="35" xfId="3" applyBorder="1" applyAlignment="1">
      <alignment horizontal="center"/>
    </xf>
    <xf numFmtId="1" fontId="26" fillId="0" borderId="35" xfId="3" applyNumberFormat="1" applyBorder="1" applyAlignment="1">
      <alignment horizontal="center"/>
    </xf>
    <xf numFmtId="1" fontId="26" fillId="0" borderId="45" xfId="3" applyNumberFormat="1" applyBorder="1" applyAlignment="1">
      <alignment horizontal="center"/>
    </xf>
    <xf numFmtId="0" fontId="26" fillId="0" borderId="46" xfId="3" applyBorder="1" applyAlignment="1">
      <alignment horizontal="center"/>
    </xf>
    <xf numFmtId="1" fontId="26" fillId="0" borderId="47" xfId="3" applyNumberFormat="1" applyBorder="1" applyAlignment="1">
      <alignment horizontal="center"/>
    </xf>
    <xf numFmtId="1" fontId="26" fillId="0" borderId="48" xfId="3" applyNumberFormat="1" applyBorder="1" applyAlignment="1">
      <alignment horizontal="center"/>
    </xf>
    <xf numFmtId="1" fontId="26" fillId="0" borderId="49" xfId="3" applyNumberFormat="1" applyBorder="1" applyAlignment="1">
      <alignment horizontal="center"/>
    </xf>
    <xf numFmtId="1" fontId="26" fillId="0" borderId="39" xfId="3" applyNumberFormat="1" applyBorder="1" applyAlignment="1">
      <alignment horizontal="center"/>
    </xf>
    <xf numFmtId="1" fontId="26" fillId="0" borderId="50" xfId="3" applyNumberFormat="1" applyBorder="1" applyAlignment="1">
      <alignment horizontal="center"/>
    </xf>
    <xf numFmtId="0" fontId="26" fillId="0" borderId="51" xfId="3" applyBorder="1" applyAlignment="1">
      <alignment horizontal="center"/>
    </xf>
    <xf numFmtId="1" fontId="26" fillId="0" borderId="52" xfId="3" applyNumberFormat="1" applyBorder="1" applyAlignment="1">
      <alignment horizontal="center"/>
    </xf>
    <xf numFmtId="1" fontId="26" fillId="0" borderId="54" xfId="3" applyNumberFormat="1" applyBorder="1" applyAlignment="1">
      <alignment horizontal="center"/>
    </xf>
    <xf numFmtId="3" fontId="16" fillId="0" borderId="20" xfId="0" applyNumberFormat="1" applyFont="1" applyBorder="1" applyAlignment="1">
      <alignment horizontal="left" vertical="center"/>
    </xf>
    <xf numFmtId="0" fontId="26" fillId="0" borderId="56" xfId="3" applyBorder="1" applyAlignment="1">
      <alignment horizontal="center"/>
    </xf>
    <xf numFmtId="1" fontId="26" fillId="0" borderId="57" xfId="3" applyNumberFormat="1" applyBorder="1" applyAlignment="1">
      <alignment horizontal="center"/>
    </xf>
    <xf numFmtId="0" fontId="21" fillId="7" borderId="64" xfId="0" applyNumberFormat="1" applyFont="1" applyFill="1" applyBorder="1" applyAlignment="1">
      <alignment horizontal="center" wrapText="1"/>
    </xf>
    <xf numFmtId="0" fontId="21" fillId="7" borderId="65" xfId="0" applyNumberFormat="1" applyFont="1" applyFill="1" applyBorder="1" applyAlignment="1">
      <alignment horizontal="center" wrapText="1"/>
    </xf>
    <xf numFmtId="0" fontId="21" fillId="7" borderId="66" xfId="0" applyNumberFormat="1" applyFont="1" applyFill="1" applyBorder="1" applyAlignment="1">
      <alignment horizontal="center" wrapText="1"/>
    </xf>
    <xf numFmtId="164" fontId="0" fillId="0" borderId="67" xfId="1" applyNumberFormat="1" applyFont="1" applyBorder="1" applyAlignment="1">
      <alignment vertical="center"/>
    </xf>
    <xf numFmtId="164" fontId="0" fillId="0" borderId="68" xfId="1" applyNumberFormat="1" applyFont="1" applyBorder="1" applyAlignment="1">
      <alignment vertical="center"/>
    </xf>
    <xf numFmtId="0" fontId="26" fillId="0" borderId="69" xfId="3" applyBorder="1" applyAlignment="1">
      <alignment horizontal="center"/>
    </xf>
    <xf numFmtId="1" fontId="26" fillId="0" borderId="70" xfId="3" applyNumberFormat="1" applyBorder="1" applyAlignment="1">
      <alignment horizontal="center"/>
    </xf>
    <xf numFmtId="1" fontId="26" fillId="0" borderId="71" xfId="3" applyNumberFormat="1" applyBorder="1" applyAlignment="1">
      <alignment horizontal="center"/>
    </xf>
    <xf numFmtId="0" fontId="3" fillId="0" borderId="59" xfId="0" applyFont="1" applyBorder="1" applyAlignment="1">
      <alignment horizontal="center"/>
    </xf>
    <xf numFmtId="1" fontId="26" fillId="0" borderId="73" xfId="3" applyNumberFormat="1" applyBorder="1" applyAlignment="1">
      <alignment horizontal="center"/>
    </xf>
    <xf numFmtId="1" fontId="26" fillId="0" borderId="74" xfId="3" applyNumberFormat="1" applyBorder="1" applyAlignment="1">
      <alignment horizontal="center"/>
    </xf>
    <xf numFmtId="1" fontId="26" fillId="0" borderId="33" xfId="3" applyNumberFormat="1" applyBorder="1" applyAlignment="1">
      <alignment horizontal="center"/>
    </xf>
    <xf numFmtId="1" fontId="26" fillId="0" borderId="53" xfId="3" applyNumberFormat="1" applyBorder="1" applyAlignment="1">
      <alignment horizontal="center"/>
    </xf>
    <xf numFmtId="1" fontId="26" fillId="0" borderId="75" xfId="3" applyNumberFormat="1" applyBorder="1" applyAlignment="1">
      <alignment horizontal="center"/>
    </xf>
    <xf numFmtId="164" fontId="0" fillId="0" borderId="76" xfId="1" applyNumberFormat="1" applyFont="1" applyBorder="1" applyAlignment="1">
      <alignment vertical="center"/>
    </xf>
    <xf numFmtId="0" fontId="8" fillId="2" borderId="72" xfId="0" applyFont="1" applyFill="1" applyBorder="1" applyAlignment="1">
      <alignment horizontal="center" vertical="center"/>
    </xf>
    <xf numFmtId="0" fontId="8" fillId="2" borderId="77" xfId="0" applyFont="1" applyFill="1" applyBorder="1" applyAlignment="1">
      <alignment horizontal="center" vertical="center"/>
    </xf>
    <xf numFmtId="9" fontId="26" fillId="0" borderId="35" xfId="2" applyFont="1" applyBorder="1" applyAlignment="1">
      <alignment horizontal="center"/>
    </xf>
    <xf numFmtId="9" fontId="26" fillId="0" borderId="46" xfId="2" applyFont="1" applyBorder="1" applyAlignment="1">
      <alignment horizontal="center"/>
    </xf>
    <xf numFmtId="9" fontId="26" fillId="0" borderId="51" xfId="2" applyFont="1" applyBorder="1" applyAlignment="1">
      <alignment horizontal="center"/>
    </xf>
    <xf numFmtId="9" fontId="26" fillId="0" borderId="69" xfId="2" applyFont="1" applyBorder="1" applyAlignment="1">
      <alignment horizontal="center"/>
    </xf>
    <xf numFmtId="9" fontId="26" fillId="0" borderId="38" xfId="2" applyFont="1" applyBorder="1" applyAlignment="1">
      <alignment horizontal="center"/>
    </xf>
    <xf numFmtId="9" fontId="26" fillId="0" borderId="48" xfId="2" applyFont="1" applyBorder="1" applyAlignment="1">
      <alignment horizontal="center"/>
    </xf>
    <xf numFmtId="9" fontId="26" fillId="0" borderId="49" xfId="2" applyFont="1" applyBorder="1" applyAlignment="1">
      <alignment horizontal="center"/>
    </xf>
    <xf numFmtId="9" fontId="26" fillId="0" borderId="43" xfId="2" applyFont="1" applyBorder="1" applyAlignment="1">
      <alignment horizontal="center"/>
    </xf>
    <xf numFmtId="9" fontId="26" fillId="0" borderId="70" xfId="2" applyFont="1" applyBorder="1" applyAlignment="1">
      <alignment horizontal="center"/>
    </xf>
    <xf numFmtId="9" fontId="26" fillId="0" borderId="45" xfId="2" applyFont="1" applyBorder="1" applyAlignment="1">
      <alignment horizontal="center"/>
    </xf>
    <xf numFmtId="9" fontId="26" fillId="0" borderId="47" xfId="2" applyFont="1" applyBorder="1" applyAlignment="1">
      <alignment horizontal="center"/>
    </xf>
    <xf numFmtId="9" fontId="26" fillId="0" borderId="39" xfId="2" applyFont="1" applyBorder="1" applyAlignment="1">
      <alignment horizontal="center"/>
    </xf>
    <xf numFmtId="9" fontId="26" fillId="0" borderId="52" xfId="2" applyFont="1" applyBorder="1" applyAlignment="1">
      <alignment horizontal="center"/>
    </xf>
    <xf numFmtId="9" fontId="26" fillId="0" borderId="71" xfId="2" applyFont="1" applyBorder="1" applyAlignment="1">
      <alignment horizontal="center"/>
    </xf>
    <xf numFmtId="0" fontId="3" fillId="0" borderId="59" xfId="0" applyFont="1" applyBorder="1" applyAlignment="1">
      <alignment horizontal="left"/>
    </xf>
    <xf numFmtId="0" fontId="3" fillId="0" borderId="35" xfId="0" applyFont="1" applyBorder="1" applyAlignment="1">
      <alignment horizontal="left"/>
    </xf>
    <xf numFmtId="0" fontId="3" fillId="0" borderId="42" xfId="0" applyFont="1" applyBorder="1" applyAlignment="1">
      <alignment horizontal="left" wrapText="1"/>
    </xf>
    <xf numFmtId="164" fontId="26" fillId="0" borderId="52" xfId="1" applyNumberFormat="1" applyFont="1" applyBorder="1" applyAlignment="1">
      <alignment horizontal="center"/>
    </xf>
    <xf numFmtId="164" fontId="26" fillId="0" borderId="47" xfId="1" applyNumberFormat="1" applyFont="1" applyBorder="1" applyAlignment="1"/>
    <xf numFmtId="164" fontId="26" fillId="0" borderId="39" xfId="1" applyNumberFormat="1" applyFont="1" applyBorder="1" applyAlignment="1"/>
    <xf numFmtId="164" fontId="26" fillId="0" borderId="71" xfId="1" applyNumberFormat="1" applyFont="1" applyBorder="1" applyAlignment="1"/>
    <xf numFmtId="3" fontId="12" fillId="4" borderId="0" xfId="0" applyNumberFormat="1" applyFont="1" applyFill="1" applyBorder="1" applyAlignment="1">
      <alignment horizontal="center" vertical="center"/>
    </xf>
    <xf numFmtId="0" fontId="12" fillId="4" borderId="0" xfId="0" applyFont="1" applyFill="1" applyBorder="1" applyAlignment="1">
      <alignment horizontal="center" vertical="center"/>
    </xf>
    <xf numFmtId="0" fontId="11" fillId="0" borderId="79" xfId="0" applyFont="1" applyBorder="1" applyAlignment="1">
      <alignment vertical="center" wrapText="1"/>
    </xf>
    <xf numFmtId="0" fontId="11" fillId="4" borderId="79" xfId="0" applyFont="1" applyFill="1" applyBorder="1" applyAlignment="1">
      <alignment vertical="center" wrapText="1"/>
    </xf>
    <xf numFmtId="0" fontId="11" fillId="4" borderId="78" xfId="0" applyFont="1" applyFill="1" applyBorder="1" applyAlignment="1">
      <alignment vertical="center" wrapText="1"/>
    </xf>
    <xf numFmtId="0" fontId="11" fillId="0" borderId="80" xfId="0" applyFont="1" applyBorder="1" applyAlignment="1">
      <alignment vertical="center" wrapText="1"/>
    </xf>
    <xf numFmtId="0" fontId="11" fillId="0" borderId="78" xfId="0" applyFont="1" applyBorder="1" applyAlignment="1">
      <alignment vertical="center" wrapText="1"/>
    </xf>
    <xf numFmtId="0" fontId="11" fillId="0" borderId="78" xfId="0" applyFont="1" applyBorder="1" applyAlignment="1">
      <alignment vertical="center"/>
    </xf>
    <xf numFmtId="0" fontId="21" fillId="7" borderId="55" xfId="0" applyNumberFormat="1" applyFont="1" applyFill="1" applyBorder="1" applyAlignment="1">
      <alignment horizontal="center"/>
    </xf>
    <xf numFmtId="0" fontId="21" fillId="7" borderId="83" xfId="0" applyNumberFormat="1" applyFont="1" applyFill="1" applyBorder="1" applyAlignment="1">
      <alignment horizontal="center"/>
    </xf>
    <xf numFmtId="0" fontId="21" fillId="7" borderId="37" xfId="0" applyNumberFormat="1" applyFont="1" applyFill="1" applyBorder="1" applyAlignment="1">
      <alignment horizontal="center"/>
    </xf>
    <xf numFmtId="0" fontId="16" fillId="0" borderId="58" xfId="0" applyFont="1" applyBorder="1" applyAlignment="1">
      <alignment horizontal="center" vertical="center"/>
    </xf>
    <xf numFmtId="3" fontId="16" fillId="0" borderId="60" xfId="0" applyNumberFormat="1" applyFont="1" applyBorder="1" applyAlignment="1">
      <alignment horizontal="center" vertical="center"/>
    </xf>
    <xf numFmtId="0" fontId="16" fillId="0" borderId="61" xfId="0" applyFont="1" applyBorder="1" applyAlignment="1">
      <alignment horizontal="center" vertical="center"/>
    </xf>
    <xf numFmtId="0" fontId="21" fillId="2" borderId="87" xfId="0" applyFont="1" applyFill="1" applyBorder="1" applyAlignment="1">
      <alignment horizontal="center" vertical="center"/>
    </xf>
    <xf numFmtId="0" fontId="21" fillId="2" borderId="88" xfId="0" applyFont="1" applyFill="1" applyBorder="1" applyAlignment="1">
      <alignment horizontal="center" vertical="center"/>
    </xf>
    <xf numFmtId="0" fontId="21" fillId="2" borderId="21" xfId="0" applyFont="1" applyFill="1" applyBorder="1" applyAlignment="1">
      <alignment horizontal="center" vertical="center" wrapText="1"/>
    </xf>
    <xf numFmtId="0" fontId="22" fillId="7" borderId="89" xfId="0" applyNumberFormat="1" applyFont="1" applyFill="1" applyBorder="1" applyAlignment="1">
      <alignment horizontal="center" vertical="center"/>
    </xf>
    <xf numFmtId="0" fontId="22" fillId="7" borderId="82" xfId="0" applyNumberFormat="1" applyFont="1" applyFill="1" applyBorder="1" applyAlignment="1">
      <alignment horizontal="center" vertical="center"/>
    </xf>
    <xf numFmtId="0" fontId="16" fillId="0" borderId="90" xfId="0" applyFont="1" applyBorder="1" applyAlignment="1">
      <alignment horizontal="center" vertical="center"/>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16" fillId="0" borderId="98" xfId="0" applyFont="1" applyBorder="1" applyAlignment="1">
      <alignment horizontal="center" vertical="center"/>
    </xf>
    <xf numFmtId="0" fontId="16" fillId="0" borderId="99" xfId="0" applyFont="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center" vertical="center"/>
    </xf>
    <xf numFmtId="0" fontId="20" fillId="6" borderId="102" xfId="0" applyFont="1" applyFill="1" applyBorder="1" applyAlignment="1">
      <alignment vertical="center" wrapText="1"/>
    </xf>
    <xf numFmtId="3" fontId="16" fillId="0" borderId="62" xfId="0" applyNumberFormat="1" applyFont="1" applyBorder="1" applyAlignment="1">
      <alignment horizontal="center" vertical="center"/>
    </xf>
    <xf numFmtId="3" fontId="16" fillId="0" borderId="63" xfId="0" applyNumberFormat="1" applyFont="1" applyBorder="1" applyAlignment="1">
      <alignment horizontal="center" vertical="center"/>
    </xf>
    <xf numFmtId="0" fontId="21" fillId="7" borderId="34" xfId="0" applyNumberFormat="1" applyFont="1" applyFill="1" applyBorder="1" applyAlignment="1">
      <alignment horizontal="center"/>
    </xf>
    <xf numFmtId="0" fontId="21" fillId="7" borderId="34" xfId="0" applyNumberFormat="1" applyFont="1" applyFill="1" applyBorder="1" applyAlignment="1">
      <alignment horizontal="center" vertical="center"/>
    </xf>
    <xf numFmtId="0" fontId="21" fillId="7" borderId="64" xfId="0" applyNumberFormat="1" applyFont="1" applyFill="1" applyBorder="1" applyAlignment="1">
      <alignment horizontal="center" vertical="center" wrapText="1"/>
    </xf>
    <xf numFmtId="0" fontId="21" fillId="7" borderId="65" xfId="0" applyNumberFormat="1" applyFont="1" applyFill="1" applyBorder="1" applyAlignment="1">
      <alignment horizontal="center" vertical="center" wrapText="1"/>
    </xf>
    <xf numFmtId="0" fontId="21" fillId="7" borderId="66" xfId="0" applyNumberFormat="1" applyFont="1" applyFill="1" applyBorder="1" applyAlignment="1">
      <alignment horizontal="center" vertical="center" wrapText="1"/>
    </xf>
    <xf numFmtId="9" fontId="12" fillId="0" borderId="104" xfId="2" applyFont="1" applyBorder="1" applyAlignment="1">
      <alignment horizontal="center" vertical="center" wrapText="1"/>
    </xf>
    <xf numFmtId="9" fontId="12" fillId="4" borderId="104" xfId="2" applyFont="1" applyFill="1" applyBorder="1" applyAlignment="1">
      <alignment horizontal="center" vertical="center" wrapText="1"/>
    </xf>
    <xf numFmtId="9" fontId="12" fillId="4" borderId="105" xfId="2" applyFont="1" applyFill="1" applyBorder="1" applyAlignment="1">
      <alignment horizontal="center" vertical="center" wrapText="1"/>
    </xf>
    <xf numFmtId="3" fontId="16" fillId="0" borderId="106" xfId="0" applyNumberFormat="1" applyFont="1" applyBorder="1" applyAlignment="1">
      <alignment horizontal="center" vertical="center"/>
    </xf>
    <xf numFmtId="3" fontId="16" fillId="0" borderId="107" xfId="0" applyNumberFormat="1" applyFont="1" applyBorder="1" applyAlignment="1">
      <alignment horizontal="center" vertical="center"/>
    </xf>
    <xf numFmtId="0" fontId="16" fillId="0" borderId="108" xfId="0" applyFont="1" applyBorder="1" applyAlignment="1">
      <alignment horizontal="center" vertical="center"/>
    </xf>
    <xf numFmtId="9" fontId="12" fillId="0" borderId="109" xfId="2" applyFont="1" applyBorder="1" applyAlignment="1">
      <alignment horizontal="center" vertical="center" wrapText="1"/>
    </xf>
    <xf numFmtId="0" fontId="21" fillId="7" borderId="84" xfId="0" applyNumberFormat="1" applyFont="1" applyFill="1" applyBorder="1" applyAlignment="1">
      <alignment horizontal="center" vertical="center"/>
    </xf>
    <xf numFmtId="0" fontId="21" fillId="7" borderId="85" xfId="0" applyNumberFormat="1" applyFont="1" applyFill="1" applyBorder="1" applyAlignment="1">
      <alignment horizontal="center" vertical="center"/>
    </xf>
    <xf numFmtId="0" fontId="21" fillId="7" borderId="110" xfId="0" applyNumberFormat="1" applyFont="1" applyFill="1" applyBorder="1" applyAlignment="1">
      <alignment horizontal="center" vertical="center"/>
    </xf>
    <xf numFmtId="0" fontId="21" fillId="7" borderId="81" xfId="0" applyNumberFormat="1" applyFont="1" applyFill="1" applyBorder="1" applyAlignment="1">
      <alignment horizontal="center" vertical="center"/>
    </xf>
    <xf numFmtId="0" fontId="10" fillId="3" borderId="32" xfId="0" applyFont="1" applyFill="1" applyBorder="1" applyAlignment="1">
      <alignment horizontal="center" vertical="center" wrapText="1"/>
    </xf>
    <xf numFmtId="3" fontId="12" fillId="0" borderId="10" xfId="0" applyNumberFormat="1" applyFont="1" applyBorder="1" applyAlignment="1">
      <alignment horizontal="center" vertical="center"/>
    </xf>
    <xf numFmtId="3" fontId="12" fillId="5" borderId="112" xfId="0" applyNumberFormat="1" applyFont="1" applyFill="1" applyBorder="1" applyAlignment="1">
      <alignment horizontal="center" vertical="center" wrapText="1"/>
    </xf>
    <xf numFmtId="3" fontId="12" fillId="5" borderId="111" xfId="0" applyNumberFormat="1" applyFont="1" applyFill="1" applyBorder="1" applyAlignment="1">
      <alignment horizontal="center" vertical="center" wrapText="1"/>
    </xf>
    <xf numFmtId="0" fontId="12" fillId="0" borderId="111" xfId="0" applyFont="1" applyBorder="1" applyAlignment="1">
      <alignment horizontal="center" vertical="center"/>
    </xf>
    <xf numFmtId="0" fontId="0" fillId="3" borderId="41" xfId="0" applyFill="1" applyBorder="1" applyAlignment="1">
      <alignment horizontal="center" vertical="center" wrapText="1"/>
    </xf>
    <xf numFmtId="0" fontId="10" fillId="3" borderId="55" xfId="0" applyFont="1" applyFill="1" applyBorder="1" applyAlignment="1">
      <alignment horizontal="center" vertical="center"/>
    </xf>
    <xf numFmtId="0" fontId="10" fillId="3" borderId="115" xfId="0" applyFont="1" applyFill="1" applyBorder="1" applyAlignment="1">
      <alignment horizontal="center" vertical="center"/>
    </xf>
    <xf numFmtId="0" fontId="10" fillId="3" borderId="37" xfId="0" applyFont="1" applyFill="1" applyBorder="1" applyAlignment="1">
      <alignment horizontal="center" vertical="center"/>
    </xf>
    <xf numFmtId="0" fontId="12" fillId="0" borderId="116" xfId="0" applyFont="1" applyBorder="1" applyAlignment="1">
      <alignment horizontal="center" vertical="center" wrapText="1"/>
    </xf>
    <xf numFmtId="0" fontId="0" fillId="0" borderId="58" xfId="0" applyFont="1" applyBorder="1" applyAlignment="1">
      <alignment horizontal="center" vertical="center"/>
    </xf>
    <xf numFmtId="0" fontId="12" fillId="4" borderId="116" xfId="0" applyFont="1" applyFill="1" applyBorder="1" applyAlignment="1">
      <alignment horizontal="center" vertical="center" wrapText="1"/>
    </xf>
    <xf numFmtId="0" fontId="15" fillId="0" borderId="116" xfId="0" applyFont="1" applyBorder="1" applyAlignment="1">
      <alignment horizontal="center" vertical="center" wrapText="1"/>
    </xf>
    <xf numFmtId="0" fontId="24" fillId="0" borderId="117" xfId="0" applyFont="1" applyBorder="1" applyAlignment="1">
      <alignment horizontal="center"/>
    </xf>
    <xf numFmtId="0" fontId="24" fillId="0" borderId="60" xfId="0" applyFont="1" applyBorder="1" applyAlignment="1">
      <alignment horizontal="center"/>
    </xf>
    <xf numFmtId="0" fontId="24" fillId="0" borderId="61" xfId="0" applyFont="1" applyBorder="1" applyAlignment="1">
      <alignment horizontal="center"/>
    </xf>
    <xf numFmtId="0" fontId="29" fillId="11" borderId="32" xfId="0" applyFont="1" applyFill="1" applyBorder="1" applyAlignment="1">
      <alignment horizontal="left"/>
    </xf>
    <xf numFmtId="0" fontId="27" fillId="0" borderId="32" xfId="4" applyBorder="1" applyAlignment="1">
      <alignment horizontal="left"/>
    </xf>
    <xf numFmtId="0" fontId="27" fillId="0" borderId="0" xfId="4" applyAlignment="1">
      <alignment horizontal="left"/>
    </xf>
    <xf numFmtId="0" fontId="24" fillId="9" borderId="0" xfId="0" applyFont="1" applyFill="1" applyAlignment="1">
      <alignment horizontal="left"/>
    </xf>
    <xf numFmtId="0" fontId="29" fillId="10" borderId="32" xfId="0" applyFont="1" applyFill="1" applyBorder="1" applyAlignment="1">
      <alignment horizontal="left"/>
    </xf>
    <xf numFmtId="0" fontId="24" fillId="9" borderId="55" xfId="0" applyFont="1" applyFill="1" applyBorder="1" applyAlignment="1">
      <alignment horizontal="left"/>
    </xf>
    <xf numFmtId="0" fontId="30" fillId="0" borderId="32" xfId="0" applyFont="1" applyBorder="1" applyAlignment="1">
      <alignment horizontal="left"/>
    </xf>
    <xf numFmtId="0" fontId="28" fillId="8" borderId="32" xfId="0" applyFont="1" applyFill="1" applyBorder="1" applyAlignment="1">
      <alignment horizontal="center" vertical="center"/>
    </xf>
    <xf numFmtId="17" fontId="29" fillId="0" borderId="32" xfId="0" applyNumberFormat="1" applyFont="1" applyBorder="1" applyAlignment="1">
      <alignment horizontal="center"/>
    </xf>
    <xf numFmtId="0" fontId="29" fillId="0" borderId="32" xfId="0" applyFont="1" applyBorder="1" applyAlignment="1">
      <alignment horizontal="center"/>
    </xf>
    <xf numFmtId="0" fontId="0" fillId="0" borderId="32" xfId="0" applyBorder="1" applyAlignment="1">
      <alignment horizontal="left"/>
    </xf>
    <xf numFmtId="0" fontId="5"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3" fillId="8" borderId="0" xfId="0" applyFont="1" applyFill="1" applyAlignment="1">
      <alignment horizontal="center" vertical="center"/>
    </xf>
    <xf numFmtId="0" fontId="8" fillId="8" borderId="0" xfId="0" applyFont="1" applyFill="1" applyAlignment="1">
      <alignment horizontal="center" vertical="center"/>
    </xf>
    <xf numFmtId="0" fontId="3" fillId="6" borderId="22"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3" fillId="8" borderId="0" xfId="0" applyFont="1" applyFill="1" applyAlignment="1">
      <alignment horizontal="center" vertical="center" wrapText="1"/>
    </xf>
    <xf numFmtId="0" fontId="20" fillId="8" borderId="0" xfId="0" applyFont="1" applyFill="1" applyAlignment="1">
      <alignment horizontal="center" vertical="center"/>
    </xf>
    <xf numFmtId="0" fontId="21" fillId="8" borderId="0" xfId="0" applyFont="1" applyFill="1" applyAlignment="1">
      <alignment horizontal="center" vertical="center"/>
    </xf>
    <xf numFmtId="0" fontId="20" fillId="6" borderId="19" xfId="0" applyFont="1" applyFill="1" applyBorder="1" applyAlignment="1">
      <alignment horizontal="center" vertical="center" wrapText="1"/>
    </xf>
    <xf numFmtId="0" fontId="20" fillId="6" borderId="86"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1" fillId="0" borderId="103"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24" fillId="0" borderId="32" xfId="0" applyFont="1" applyBorder="1" applyAlignment="1">
      <alignment horizontal="center" vertical="center"/>
    </xf>
    <xf numFmtId="0" fontId="24" fillId="0" borderId="32" xfId="0" applyFont="1" applyBorder="1" applyAlignment="1">
      <alignment horizontal="center"/>
    </xf>
    <xf numFmtId="0" fontId="5" fillId="0" borderId="0" xfId="0" applyFont="1" applyAlignment="1">
      <alignment horizontal="left"/>
    </xf>
    <xf numFmtId="0" fontId="1" fillId="0" borderId="84" xfId="0" applyFont="1" applyBorder="1" applyAlignment="1">
      <alignment horizontal="left" vertical="center" wrapText="1"/>
    </xf>
    <xf numFmtId="0" fontId="1" fillId="0" borderId="85" xfId="0" applyFont="1" applyBorder="1" applyAlignment="1">
      <alignment horizontal="left" vertical="center" wrapText="1"/>
    </xf>
    <xf numFmtId="0" fontId="1" fillId="0" borderId="81" xfId="0" applyFont="1" applyBorder="1" applyAlignment="1">
      <alignment horizontal="left"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5" fillId="4" borderId="1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8"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1" fillId="5" borderId="113" xfId="0" applyFont="1" applyFill="1" applyBorder="1" applyAlignment="1">
      <alignment horizontal="center" vertical="center" wrapText="1"/>
    </xf>
    <xf numFmtId="0" fontId="11" fillId="5" borderId="111" xfId="0" applyFont="1" applyFill="1" applyBorder="1" applyAlignment="1">
      <alignment horizontal="center" vertical="center" wrapText="1"/>
    </xf>
    <xf numFmtId="0" fontId="11" fillId="5" borderId="1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24" fillId="0" borderId="0" xfId="0" applyFont="1"/>
  </cellXfs>
  <cellStyles count="5">
    <cellStyle name="Lien hypertexte" xfId="4" builtinId="8"/>
    <cellStyle name="Milliers" xfId="1" builtinId="3"/>
    <cellStyle name="Normal" xfId="0" builtinId="0"/>
    <cellStyle name="Normal 2" xfId="3"/>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1'!$A$4</c:f>
              <c:strCache>
                <c:ptCount val="1"/>
                <c:pt idx="0">
                  <c:v>Atteintes aux biens</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1'!$B$3:$I$3</c:f>
              <c:numCache>
                <c:formatCode>General</c:formatCode>
                <c:ptCount val="8"/>
                <c:pt idx="0">
                  <c:v>2016</c:v>
                </c:pt>
                <c:pt idx="1">
                  <c:v>2017</c:v>
                </c:pt>
                <c:pt idx="2">
                  <c:v>2018</c:v>
                </c:pt>
                <c:pt idx="3">
                  <c:v>2019</c:v>
                </c:pt>
                <c:pt idx="4">
                  <c:v>2020</c:v>
                </c:pt>
                <c:pt idx="5">
                  <c:v>2021</c:v>
                </c:pt>
                <c:pt idx="6">
                  <c:v>2022</c:v>
                </c:pt>
                <c:pt idx="7">
                  <c:v>2023</c:v>
                </c:pt>
              </c:numCache>
            </c:numRef>
          </c:cat>
          <c:val>
            <c:numRef>
              <c:f>'Figure 1'!$B$4:$I$4</c:f>
              <c:numCache>
                <c:formatCode>0</c:formatCode>
                <c:ptCount val="8"/>
                <c:pt idx="0">
                  <c:v>61.6</c:v>
                </c:pt>
                <c:pt idx="1">
                  <c:v>60.3</c:v>
                </c:pt>
                <c:pt idx="2">
                  <c:v>60</c:v>
                </c:pt>
                <c:pt idx="3">
                  <c:v>62.1</c:v>
                </c:pt>
                <c:pt idx="4">
                  <c:v>66.099999999999994</c:v>
                </c:pt>
                <c:pt idx="5">
                  <c:v>65.599999999999994</c:v>
                </c:pt>
                <c:pt idx="6">
                  <c:v>68.400000000000006</c:v>
                </c:pt>
                <c:pt idx="7">
                  <c:v>66.7</c:v>
                </c:pt>
              </c:numCache>
            </c:numRef>
          </c:val>
          <c:extLst>
            <c:ext xmlns:c16="http://schemas.microsoft.com/office/drawing/2014/chart" uri="{C3380CC4-5D6E-409C-BE32-E72D297353CC}">
              <c16:uniqueId val="{00000000-D1E5-4D33-A828-2C7E908324A4}"/>
            </c:ext>
          </c:extLst>
        </c:ser>
        <c:ser>
          <c:idx val="1"/>
          <c:order val="1"/>
          <c:tx>
            <c:strRef>
              <c:f>'Figure 1'!$A$5</c:f>
              <c:strCache>
                <c:ptCount val="1"/>
                <c:pt idx="0">
                  <c:v>Atteintes aux personnes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1'!$B$3:$I$3</c:f>
              <c:numCache>
                <c:formatCode>General</c:formatCode>
                <c:ptCount val="8"/>
                <c:pt idx="0">
                  <c:v>2016</c:v>
                </c:pt>
                <c:pt idx="1">
                  <c:v>2017</c:v>
                </c:pt>
                <c:pt idx="2">
                  <c:v>2018</c:v>
                </c:pt>
                <c:pt idx="3">
                  <c:v>2019</c:v>
                </c:pt>
                <c:pt idx="4">
                  <c:v>2020</c:v>
                </c:pt>
                <c:pt idx="5">
                  <c:v>2021</c:v>
                </c:pt>
                <c:pt idx="6">
                  <c:v>2022</c:v>
                </c:pt>
                <c:pt idx="7">
                  <c:v>2023</c:v>
                </c:pt>
              </c:numCache>
            </c:numRef>
          </c:cat>
          <c:val>
            <c:numRef>
              <c:f>'Figure 1'!$B$5:$I$5</c:f>
              <c:numCache>
                <c:formatCode>General</c:formatCode>
                <c:ptCount val="8"/>
                <c:pt idx="0">
                  <c:v>0.4</c:v>
                </c:pt>
                <c:pt idx="1">
                  <c:v>0.6</c:v>
                </c:pt>
                <c:pt idx="2">
                  <c:v>0.7</c:v>
                </c:pt>
                <c:pt idx="3">
                  <c:v>0.7</c:v>
                </c:pt>
                <c:pt idx="4">
                  <c:v>0.5</c:v>
                </c:pt>
                <c:pt idx="5">
                  <c:v>0.5</c:v>
                </c:pt>
                <c:pt idx="6">
                  <c:v>0.5</c:v>
                </c:pt>
                <c:pt idx="7">
                  <c:v>0.4</c:v>
                </c:pt>
              </c:numCache>
            </c:numRef>
          </c:val>
          <c:extLst>
            <c:ext xmlns:c16="http://schemas.microsoft.com/office/drawing/2014/chart" uri="{C3380CC4-5D6E-409C-BE32-E72D297353CC}">
              <c16:uniqueId val="{00000001-D1E5-4D33-A828-2C7E908324A4}"/>
            </c:ext>
          </c:extLst>
        </c:ser>
        <c:ser>
          <c:idx val="2"/>
          <c:order val="2"/>
          <c:tx>
            <c:strRef>
              <c:f>'Figure 1'!$A$6</c:f>
              <c:strCache>
                <c:ptCount val="1"/>
                <c:pt idx="0">
                  <c:v>Atteintes aux institutions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1'!$B$3:$I$3</c:f>
              <c:numCache>
                <c:formatCode>General</c:formatCode>
                <c:ptCount val="8"/>
                <c:pt idx="0">
                  <c:v>2016</c:v>
                </c:pt>
                <c:pt idx="1">
                  <c:v>2017</c:v>
                </c:pt>
                <c:pt idx="2">
                  <c:v>2018</c:v>
                </c:pt>
                <c:pt idx="3">
                  <c:v>2019</c:v>
                </c:pt>
                <c:pt idx="4">
                  <c:v>2020</c:v>
                </c:pt>
                <c:pt idx="5">
                  <c:v>2021</c:v>
                </c:pt>
                <c:pt idx="6">
                  <c:v>2022</c:v>
                </c:pt>
                <c:pt idx="7">
                  <c:v>2023</c:v>
                </c:pt>
              </c:numCache>
            </c:numRef>
          </c:cat>
          <c:val>
            <c:numRef>
              <c:f>'Figure 1'!$B$6:$I$6</c:f>
              <c:numCache>
                <c:formatCode>0</c:formatCode>
                <c:ptCount val="8"/>
                <c:pt idx="0">
                  <c:v>34.200000000000003</c:v>
                </c:pt>
                <c:pt idx="1">
                  <c:v>35.299999999999997</c:v>
                </c:pt>
                <c:pt idx="2">
                  <c:v>35.9</c:v>
                </c:pt>
                <c:pt idx="3">
                  <c:v>33.799999999999997</c:v>
                </c:pt>
                <c:pt idx="4">
                  <c:v>30.3</c:v>
                </c:pt>
                <c:pt idx="5">
                  <c:v>30.3</c:v>
                </c:pt>
                <c:pt idx="6">
                  <c:v>27.3</c:v>
                </c:pt>
                <c:pt idx="7">
                  <c:v>28.2</c:v>
                </c:pt>
              </c:numCache>
            </c:numRef>
          </c:val>
          <c:extLst>
            <c:ext xmlns:c16="http://schemas.microsoft.com/office/drawing/2014/chart" uri="{C3380CC4-5D6E-409C-BE32-E72D297353CC}">
              <c16:uniqueId val="{00000002-D1E5-4D33-A828-2C7E908324A4}"/>
            </c:ext>
          </c:extLst>
        </c:ser>
        <c:ser>
          <c:idx val="3"/>
          <c:order val="3"/>
          <c:tx>
            <c:strRef>
              <c:f>'Figure 1'!$A$7</c:f>
              <c:strCache>
                <c:ptCount val="1"/>
                <c:pt idx="0">
                  <c:v>Atteintes législations spécifiques au numérique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1'!$B$3:$I$3</c:f>
              <c:numCache>
                <c:formatCode>General</c:formatCode>
                <c:ptCount val="8"/>
                <c:pt idx="0">
                  <c:v>2016</c:v>
                </c:pt>
                <c:pt idx="1">
                  <c:v>2017</c:v>
                </c:pt>
                <c:pt idx="2">
                  <c:v>2018</c:v>
                </c:pt>
                <c:pt idx="3">
                  <c:v>2019</c:v>
                </c:pt>
                <c:pt idx="4">
                  <c:v>2020</c:v>
                </c:pt>
                <c:pt idx="5">
                  <c:v>2021</c:v>
                </c:pt>
                <c:pt idx="6">
                  <c:v>2022</c:v>
                </c:pt>
                <c:pt idx="7">
                  <c:v>2023</c:v>
                </c:pt>
              </c:numCache>
            </c:numRef>
          </c:cat>
          <c:val>
            <c:numRef>
              <c:f>'Figure 1'!$B$7:$I$7</c:f>
              <c:numCache>
                <c:formatCode>0</c:formatCode>
                <c:ptCount val="8"/>
                <c:pt idx="0">
                  <c:v>3.7</c:v>
                </c:pt>
                <c:pt idx="1">
                  <c:v>3.8</c:v>
                </c:pt>
                <c:pt idx="2">
                  <c:v>3.4</c:v>
                </c:pt>
                <c:pt idx="3">
                  <c:v>3.4</c:v>
                </c:pt>
                <c:pt idx="4">
                  <c:v>3.2</c:v>
                </c:pt>
                <c:pt idx="5">
                  <c:v>3.6</c:v>
                </c:pt>
                <c:pt idx="6">
                  <c:v>3.8</c:v>
                </c:pt>
                <c:pt idx="7">
                  <c:v>4.5999999999999996</c:v>
                </c:pt>
              </c:numCache>
            </c:numRef>
          </c:val>
          <c:extLst>
            <c:ext xmlns:c16="http://schemas.microsoft.com/office/drawing/2014/chart" uri="{C3380CC4-5D6E-409C-BE32-E72D297353CC}">
              <c16:uniqueId val="{0000000B-D1E5-4D33-A828-2C7E908324A4}"/>
            </c:ext>
          </c:extLst>
        </c:ser>
        <c:dLbls>
          <c:showLegendKey val="0"/>
          <c:showVal val="0"/>
          <c:showCatName val="0"/>
          <c:showSerName val="0"/>
          <c:showPercent val="0"/>
          <c:showBubbleSize val="0"/>
        </c:dLbls>
        <c:gapWidth val="40"/>
        <c:overlap val="100"/>
        <c:axId val="-407379344"/>
        <c:axId val="-407387504"/>
      </c:barChart>
      <c:catAx>
        <c:axId val="-407379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407387504"/>
        <c:crosses val="autoZero"/>
        <c:auto val="1"/>
        <c:lblAlgn val="ctr"/>
        <c:lblOffset val="100"/>
        <c:noMultiLvlLbl val="0"/>
      </c:catAx>
      <c:valAx>
        <c:axId val="-4073875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407379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238125</xdr:colOff>
      <xdr:row>1</xdr:row>
      <xdr:rowOff>180975</xdr:rowOff>
    </xdr:from>
    <xdr:to>
      <xdr:col>18</xdr:col>
      <xdr:colOff>400051</xdr:colOff>
      <xdr:row>21</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219075</xdr:colOff>
      <xdr:row>2</xdr:row>
      <xdr:rowOff>123825</xdr:rowOff>
    </xdr:from>
    <xdr:to>
      <xdr:col>15</xdr:col>
      <xdr:colOff>79383</xdr:colOff>
      <xdr:row>23</xdr:row>
      <xdr:rowOff>42272</xdr:rowOff>
    </xdr:to>
    <xdr:pic>
      <xdr:nvPicPr>
        <xdr:cNvPr id="2" name="Image 1"/>
        <xdr:cNvPicPr>
          <a:picLocks noChangeAspect="1"/>
        </xdr:cNvPicPr>
      </xdr:nvPicPr>
      <xdr:blipFill>
        <a:blip xmlns:r="http://schemas.openxmlformats.org/officeDocument/2006/relationships" r:embed="rId1"/>
        <a:stretch>
          <a:fillRect/>
        </a:stretch>
      </xdr:blipFill>
      <xdr:spPr>
        <a:xfrm>
          <a:off x="5553075" y="504825"/>
          <a:ext cx="5956308" cy="4176122"/>
        </a:xfrm>
        <a:prstGeom prst="rect">
          <a:avLst/>
        </a:prstGeom>
      </xdr:spPr>
    </xdr:pic>
    <xdr:clientData/>
  </xdr:twoCellAnchor>
  <xdr:twoCellAnchor editAs="oneCell">
    <xdr:from>
      <xdr:col>15</xdr:col>
      <xdr:colOff>428625</xdr:colOff>
      <xdr:row>2</xdr:row>
      <xdr:rowOff>85725</xdr:rowOff>
    </xdr:from>
    <xdr:to>
      <xdr:col>23</xdr:col>
      <xdr:colOff>288933</xdr:colOff>
      <xdr:row>22</xdr:row>
      <xdr:rowOff>188575</xdr:rowOff>
    </xdr:to>
    <xdr:pic>
      <xdr:nvPicPr>
        <xdr:cNvPr id="3" name="Image 2"/>
        <xdr:cNvPicPr>
          <a:picLocks noChangeAspect="1"/>
        </xdr:cNvPicPr>
      </xdr:nvPicPr>
      <xdr:blipFill>
        <a:blip xmlns:r="http://schemas.openxmlformats.org/officeDocument/2006/relationships" r:embed="rId2"/>
        <a:stretch>
          <a:fillRect/>
        </a:stretch>
      </xdr:blipFill>
      <xdr:spPr>
        <a:xfrm>
          <a:off x="11858625" y="466725"/>
          <a:ext cx="5956308" cy="41700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smsi-communication@interieur.gouv.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6"/>
  <sheetViews>
    <sheetView tabSelected="1" workbookViewId="0">
      <selection sqref="A1:T4"/>
    </sheetView>
  </sheetViews>
  <sheetFormatPr baseColWidth="10" defaultRowHeight="15" x14ac:dyDescent="0.25"/>
  <sheetData>
    <row r="1" spans="1:20" x14ac:dyDescent="0.25">
      <c r="A1" s="260" t="s">
        <v>150</v>
      </c>
      <c r="B1" s="260"/>
      <c r="C1" s="260"/>
      <c r="D1" s="260"/>
      <c r="E1" s="260"/>
      <c r="F1" s="260"/>
      <c r="G1" s="260"/>
      <c r="H1" s="260"/>
      <c r="I1" s="260"/>
      <c r="J1" s="260"/>
      <c r="K1" s="260"/>
      <c r="L1" s="260"/>
      <c r="M1" s="260"/>
      <c r="N1" s="260"/>
      <c r="O1" s="260"/>
      <c r="P1" s="260"/>
      <c r="Q1" s="260"/>
      <c r="R1" s="260"/>
      <c r="S1" s="260"/>
      <c r="T1" s="260"/>
    </row>
    <row r="2" spans="1:20" x14ac:dyDescent="0.25">
      <c r="A2" s="260"/>
      <c r="B2" s="260"/>
      <c r="C2" s="260"/>
      <c r="D2" s="260"/>
      <c r="E2" s="260"/>
      <c r="F2" s="260"/>
      <c r="G2" s="260"/>
      <c r="H2" s="260"/>
      <c r="I2" s="260"/>
      <c r="J2" s="260"/>
      <c r="K2" s="260"/>
      <c r="L2" s="260"/>
      <c r="M2" s="260"/>
      <c r="N2" s="260"/>
      <c r="O2" s="260"/>
      <c r="P2" s="260"/>
      <c r="Q2" s="260"/>
      <c r="R2" s="260"/>
      <c r="S2" s="260"/>
      <c r="T2" s="260"/>
    </row>
    <row r="3" spans="1:20" x14ac:dyDescent="0.25">
      <c r="A3" s="260"/>
      <c r="B3" s="260"/>
      <c r="C3" s="260"/>
      <c r="D3" s="260"/>
      <c r="E3" s="260"/>
      <c r="F3" s="260"/>
      <c r="G3" s="260"/>
      <c r="H3" s="260"/>
      <c r="I3" s="260"/>
      <c r="J3" s="260"/>
      <c r="K3" s="260"/>
      <c r="L3" s="260"/>
      <c r="M3" s="260"/>
      <c r="N3" s="260"/>
      <c r="O3" s="260"/>
      <c r="P3" s="260"/>
      <c r="Q3" s="260"/>
      <c r="R3" s="260"/>
      <c r="S3" s="260"/>
      <c r="T3" s="260"/>
    </row>
    <row r="4" spans="1:20" ht="15" customHeight="1" x14ac:dyDescent="0.25">
      <c r="A4" s="260"/>
      <c r="B4" s="260"/>
      <c r="C4" s="260"/>
      <c r="D4" s="260"/>
      <c r="E4" s="260"/>
      <c r="F4" s="260"/>
      <c r="G4" s="260"/>
      <c r="H4" s="260"/>
      <c r="I4" s="260"/>
      <c r="J4" s="260"/>
      <c r="K4" s="260"/>
      <c r="L4" s="260"/>
      <c r="M4" s="260"/>
      <c r="N4" s="260"/>
      <c r="O4" s="260"/>
      <c r="P4" s="260"/>
      <c r="Q4" s="260"/>
      <c r="R4" s="260"/>
      <c r="S4" s="260"/>
      <c r="T4" s="260"/>
    </row>
    <row r="5" spans="1:20" x14ac:dyDescent="0.25">
      <c r="A5" s="261">
        <v>45717</v>
      </c>
      <c r="B5" s="262"/>
      <c r="C5" s="262"/>
      <c r="D5" s="262"/>
      <c r="E5" s="262"/>
      <c r="F5" s="262"/>
      <c r="G5" s="262"/>
      <c r="H5" s="262"/>
      <c r="I5" s="262"/>
      <c r="J5" s="262"/>
      <c r="K5" s="262"/>
      <c r="L5" s="262"/>
      <c r="M5" s="262"/>
      <c r="N5" s="262"/>
      <c r="O5" s="262"/>
      <c r="P5" s="262"/>
      <c r="Q5" s="262"/>
      <c r="R5" s="262"/>
      <c r="S5" s="262"/>
      <c r="T5" s="262"/>
    </row>
    <row r="6" spans="1:20" x14ac:dyDescent="0.25">
      <c r="A6" s="257" t="s">
        <v>134</v>
      </c>
      <c r="B6" s="257"/>
      <c r="C6" s="257"/>
      <c r="D6" s="257"/>
      <c r="E6" s="257"/>
      <c r="F6" s="257"/>
      <c r="G6" s="257"/>
      <c r="H6" s="257"/>
      <c r="I6" s="257"/>
      <c r="J6" s="257"/>
      <c r="K6" s="257"/>
      <c r="L6" s="257"/>
      <c r="M6" s="257"/>
      <c r="N6" s="257"/>
      <c r="O6" s="257"/>
      <c r="P6" s="257"/>
      <c r="Q6" s="257"/>
      <c r="R6" s="257"/>
      <c r="S6" s="257"/>
      <c r="T6" s="257"/>
    </row>
    <row r="7" spans="1:20" x14ac:dyDescent="0.25">
      <c r="A7" s="263" t="s">
        <v>135</v>
      </c>
      <c r="B7" s="263"/>
      <c r="C7" s="263"/>
      <c r="D7" s="263"/>
      <c r="E7" s="263"/>
      <c r="F7" s="263"/>
      <c r="G7" s="263"/>
      <c r="H7" s="263"/>
      <c r="I7" s="263"/>
      <c r="J7" s="263"/>
      <c r="K7" s="263"/>
      <c r="L7" s="263"/>
      <c r="M7" s="263"/>
      <c r="N7" s="263"/>
      <c r="O7" s="263"/>
      <c r="P7" s="263"/>
      <c r="Q7" s="263"/>
      <c r="R7" s="263"/>
      <c r="S7" s="263"/>
      <c r="T7" s="263"/>
    </row>
    <row r="8" spans="1:20" x14ac:dyDescent="0.25">
      <c r="A8" s="253" t="s">
        <v>136</v>
      </c>
      <c r="B8" s="253"/>
      <c r="C8" s="253"/>
      <c r="D8" s="253"/>
      <c r="E8" s="253"/>
      <c r="F8" s="253"/>
      <c r="G8" s="253"/>
      <c r="H8" s="253"/>
      <c r="I8" s="253"/>
      <c r="J8" s="253"/>
      <c r="K8" s="253"/>
      <c r="L8" s="253"/>
      <c r="M8" s="253"/>
      <c r="N8" s="253"/>
      <c r="O8" s="253"/>
      <c r="P8" s="253"/>
      <c r="Q8" s="253"/>
      <c r="R8" s="253"/>
      <c r="S8" s="253"/>
      <c r="T8" s="253"/>
    </row>
    <row r="9" spans="1:20" x14ac:dyDescent="0.25">
      <c r="A9" s="259" t="s">
        <v>137</v>
      </c>
      <c r="B9" s="259"/>
      <c r="C9" s="259"/>
      <c r="D9" s="259"/>
      <c r="E9" s="259"/>
      <c r="F9" s="259"/>
      <c r="G9" s="259"/>
      <c r="H9" s="259"/>
      <c r="I9" s="259"/>
      <c r="J9" s="259"/>
      <c r="K9" s="259"/>
      <c r="L9" s="259"/>
      <c r="M9" s="259"/>
      <c r="N9" s="259"/>
      <c r="O9" s="259"/>
      <c r="P9" s="259"/>
      <c r="Q9" s="259"/>
      <c r="R9" s="259"/>
      <c r="S9" s="259"/>
      <c r="T9" s="259"/>
    </row>
    <row r="10" spans="1:20" x14ac:dyDescent="0.25">
      <c r="A10" s="257" t="s">
        <v>138</v>
      </c>
      <c r="B10" s="257"/>
      <c r="C10" s="257"/>
      <c r="D10" s="257"/>
      <c r="E10" s="257"/>
      <c r="F10" s="257"/>
      <c r="G10" s="257"/>
      <c r="H10" s="257"/>
      <c r="I10" s="257"/>
      <c r="J10" s="257"/>
      <c r="K10" s="257"/>
      <c r="L10" s="257"/>
      <c r="M10" s="257"/>
      <c r="N10" s="257"/>
      <c r="O10" s="257"/>
      <c r="P10" s="257"/>
      <c r="Q10" s="257"/>
      <c r="R10" s="257"/>
      <c r="S10" s="257"/>
      <c r="T10" s="257"/>
    </row>
    <row r="11" spans="1:20" x14ac:dyDescent="0.25">
      <c r="A11" s="258" t="s">
        <v>131</v>
      </c>
      <c r="B11" s="258"/>
      <c r="C11" s="258"/>
      <c r="D11" s="258"/>
      <c r="E11" s="258"/>
      <c r="F11" s="258"/>
      <c r="G11" s="258"/>
      <c r="H11" s="258"/>
      <c r="I11" s="258"/>
      <c r="J11" s="258"/>
      <c r="K11" s="258"/>
      <c r="L11" s="258"/>
      <c r="M11" s="258"/>
      <c r="N11" s="258"/>
      <c r="O11" s="258"/>
      <c r="P11" s="258"/>
      <c r="Q11" s="258"/>
      <c r="R11" s="258"/>
      <c r="S11" s="258"/>
      <c r="T11" s="258"/>
    </row>
    <row r="12" spans="1:20" ht="15.75" customHeight="1" x14ac:dyDescent="0.25">
      <c r="A12" s="255" t="str">
        <f>'Figure 1'!$A$1:$J$1</f>
        <v>Figure 1 – Part de chaque grande catégorie parmi les infractions « numériques » entre 2016 et 2024</v>
      </c>
      <c r="B12" s="255"/>
      <c r="C12" s="255"/>
      <c r="D12" s="255"/>
      <c r="E12" s="255"/>
      <c r="F12" s="255"/>
      <c r="G12" s="255"/>
      <c r="H12" s="255"/>
      <c r="I12" s="255"/>
      <c r="J12" s="255"/>
      <c r="K12" s="255"/>
      <c r="L12" s="255"/>
      <c r="M12" s="255"/>
      <c r="N12" s="255"/>
      <c r="O12" s="255"/>
      <c r="P12" s="255"/>
      <c r="Q12" s="255"/>
      <c r="R12" s="255"/>
      <c r="S12" s="255"/>
      <c r="T12" s="255"/>
    </row>
    <row r="13" spans="1:20" s="68" customFormat="1" x14ac:dyDescent="0.25">
      <c r="A13" s="255" t="str">
        <f>'Figure 2'!$A$1:$J$1</f>
        <v>Figure 2 – Evolution du nombre d’infractions "numériques" et évolution annuelle moyenne pour chaque catégorie entre 2016 et 2024 </v>
      </c>
      <c r="B13" s="255"/>
      <c r="C13" s="255"/>
      <c r="D13" s="255"/>
      <c r="E13" s="255"/>
      <c r="F13" s="255"/>
      <c r="G13" s="255"/>
      <c r="H13" s="255"/>
      <c r="I13" s="255"/>
      <c r="J13" s="255"/>
      <c r="K13" s="255"/>
      <c r="L13" s="255"/>
      <c r="M13" s="255"/>
      <c r="N13" s="255"/>
      <c r="O13" s="255"/>
      <c r="P13" s="255"/>
      <c r="Q13" s="255"/>
      <c r="R13" s="255"/>
      <c r="S13" s="255"/>
      <c r="T13" s="255"/>
    </row>
    <row r="14" spans="1:20" x14ac:dyDescent="0.25">
      <c r="A14" s="255" t="str">
        <f>'Figure 3'!$A$1:$J$1</f>
        <v xml:space="preserve">Figure 3 – Escroqueries via les moyens numériques entre 2016 et 2024 </v>
      </c>
      <c r="B14" s="255"/>
      <c r="C14" s="255"/>
      <c r="D14" s="255"/>
      <c r="E14" s="255"/>
      <c r="F14" s="255"/>
      <c r="G14" s="255"/>
      <c r="H14" s="255"/>
      <c r="I14" s="255"/>
      <c r="J14" s="255"/>
      <c r="K14" s="255"/>
      <c r="L14" s="255"/>
      <c r="M14" s="255"/>
      <c r="N14" s="255"/>
      <c r="O14" s="255"/>
      <c r="P14" s="255"/>
      <c r="Q14" s="255"/>
      <c r="R14" s="255"/>
      <c r="S14" s="255"/>
      <c r="T14" s="255"/>
    </row>
    <row r="15" spans="1:20" x14ac:dyDescent="0.25">
      <c r="A15" s="255" t="str">
        <f>'Figure 4'!$A$1:$J$1</f>
        <v>Figure 4 – Atteintes "numériques" morales aux personnes entre 2016 et 2024</v>
      </c>
      <c r="B15" s="255"/>
      <c r="C15" s="255"/>
      <c r="D15" s="255"/>
      <c r="E15" s="255"/>
      <c r="F15" s="255"/>
      <c r="G15" s="255"/>
      <c r="H15" s="255"/>
      <c r="I15" s="255"/>
      <c r="J15" s="255"/>
      <c r="K15" s="255"/>
      <c r="L15" s="255"/>
      <c r="M15" s="255"/>
      <c r="N15" s="255"/>
      <c r="O15" s="255"/>
      <c r="P15" s="255"/>
      <c r="Q15" s="255"/>
      <c r="R15" s="255"/>
      <c r="S15" s="255"/>
      <c r="T15" s="255"/>
    </row>
    <row r="16" spans="1:20" x14ac:dyDescent="0.25">
      <c r="A16" s="255" t="str">
        <f>'Figure 5'!A1:I1</f>
        <v>Figure 5 – Les atteintes "numériques" aux institutions, à l’ordre public et à la sûreté de l’Etat entre 2016 et 2024</v>
      </c>
      <c r="B16" s="255"/>
      <c r="C16" s="255"/>
      <c r="D16" s="255"/>
      <c r="E16" s="255"/>
      <c r="F16" s="255"/>
      <c r="G16" s="255"/>
      <c r="H16" s="255"/>
      <c r="I16" s="255"/>
      <c r="J16" s="255"/>
      <c r="K16" s="255"/>
      <c r="L16" s="255"/>
      <c r="M16" s="255"/>
      <c r="N16" s="255"/>
      <c r="O16" s="255"/>
      <c r="P16" s="255"/>
      <c r="Q16" s="255"/>
      <c r="R16" s="255"/>
      <c r="S16" s="255"/>
      <c r="T16" s="255"/>
    </row>
    <row r="17" spans="1:20" s="68" customFormat="1" x14ac:dyDescent="0.25">
      <c r="A17" s="255" t="str">
        <f>'Figure 6'!$A$1:$J$1</f>
        <v>Figure 6 – Les infractions aux réglementations numériques entre 2016 et 2024</v>
      </c>
      <c r="B17" s="255"/>
      <c r="C17" s="255"/>
      <c r="D17" s="255"/>
      <c r="E17" s="255"/>
      <c r="F17" s="255"/>
      <c r="G17" s="255"/>
      <c r="H17" s="255"/>
      <c r="I17" s="255"/>
      <c r="J17" s="255"/>
      <c r="K17" s="255"/>
      <c r="L17" s="255"/>
      <c r="M17" s="255"/>
      <c r="N17" s="255"/>
      <c r="O17" s="255"/>
      <c r="P17" s="255"/>
      <c r="Q17" s="255"/>
      <c r="R17" s="255"/>
      <c r="S17" s="255"/>
      <c r="T17" s="255"/>
    </row>
    <row r="18" spans="1:20" ht="14.25" customHeight="1" x14ac:dyDescent="0.25">
      <c r="A18" s="255" t="str">
        <f>'Figure 7'!$A$1:$J$1</f>
        <v>Figure 7 – Evolution des fraudes "numériques" à l’identité en lien avec le numérique entre 2016 et 2024</v>
      </c>
      <c r="B18" s="255"/>
      <c r="C18" s="255"/>
      <c r="D18" s="255"/>
      <c r="E18" s="255"/>
      <c r="F18" s="255"/>
      <c r="G18" s="255"/>
      <c r="H18" s="255"/>
      <c r="I18" s="255"/>
      <c r="J18" s="255"/>
      <c r="K18" s="255"/>
      <c r="L18" s="255"/>
      <c r="M18" s="255"/>
      <c r="N18" s="255"/>
      <c r="O18" s="255"/>
      <c r="P18" s="255"/>
      <c r="Q18" s="255"/>
      <c r="R18" s="255"/>
      <c r="S18" s="255"/>
      <c r="T18" s="255"/>
    </row>
    <row r="19" spans="1:20" s="68" customFormat="1" x14ac:dyDescent="0.25">
      <c r="A19" s="255" t="str">
        <f>'Figure 9'!$A$1:$J$1</f>
        <v>Figure 9 – Evolution du nombre d’infractions "numériques" sur les mineurs entre 2016 et 2024</v>
      </c>
      <c r="B19" s="255"/>
      <c r="C19" s="255"/>
      <c r="D19" s="255"/>
      <c r="E19" s="255"/>
      <c r="F19" s="255"/>
      <c r="G19" s="255"/>
      <c r="H19" s="255"/>
      <c r="I19" s="255"/>
      <c r="J19" s="255"/>
      <c r="K19" s="255"/>
      <c r="L19" s="255"/>
      <c r="M19" s="255"/>
      <c r="N19" s="255"/>
      <c r="O19" s="255"/>
      <c r="P19" s="255"/>
      <c r="Q19" s="255"/>
      <c r="R19" s="255"/>
      <c r="S19" s="255"/>
      <c r="T19" s="255"/>
    </row>
    <row r="20" spans="1:20" x14ac:dyDescent="0.25">
      <c r="A20" s="255" t="str">
        <f>'Figure E2-2 '!A1:K1</f>
        <v>Figure E2-2 – Evolution des atteintes "numériques" hybrides et des atteintes diverses aux personnes entre 2016 et 2024</v>
      </c>
      <c r="B20" s="255"/>
      <c r="C20" s="255"/>
      <c r="D20" s="255"/>
      <c r="E20" s="255"/>
      <c r="F20" s="255"/>
      <c r="G20" s="255"/>
      <c r="H20" s="255"/>
      <c r="I20" s="255"/>
      <c r="J20" s="255"/>
      <c r="K20" s="255"/>
      <c r="L20" s="255"/>
      <c r="M20" s="255"/>
      <c r="N20" s="255"/>
      <c r="O20" s="255"/>
      <c r="P20" s="255"/>
      <c r="Q20" s="255"/>
      <c r="R20" s="255"/>
      <c r="S20" s="255"/>
      <c r="T20" s="255"/>
    </row>
    <row r="21" spans="1:20" x14ac:dyDescent="0.25">
      <c r="A21" s="255" t="str">
        <f>'Figure E3-1'!$A$1:$O$1</f>
        <v>Figure E3-1 – Evolution du nombre d’atteintes aux systèmes de traitement automatisé de données entre 2016 et 2024 par catégorie « numériques »</v>
      </c>
      <c r="B21" s="255"/>
      <c r="C21" s="255"/>
      <c r="D21" s="255"/>
      <c r="E21" s="255"/>
      <c r="F21" s="255"/>
      <c r="G21" s="255"/>
      <c r="H21" s="255"/>
      <c r="I21" s="255"/>
      <c r="J21" s="255"/>
      <c r="K21" s="255"/>
      <c r="L21" s="255"/>
      <c r="M21" s="255"/>
      <c r="N21" s="255"/>
      <c r="O21" s="255"/>
      <c r="P21" s="255"/>
      <c r="Q21" s="255"/>
      <c r="R21" s="255"/>
      <c r="S21" s="255"/>
      <c r="T21" s="255"/>
    </row>
    <row r="22" spans="1:20" x14ac:dyDescent="0.25">
      <c r="A22" s="255" t="str">
        <f>'Figure E3-2'!$A$1:$O$1</f>
        <v>Figure E3-2 – Evolution de la proportion des atteintes au STAD selon la directive 2013/40 de l’Union Européenne de 2016 à 2024</v>
      </c>
      <c r="B22" s="255"/>
      <c r="C22" s="255"/>
      <c r="D22" s="255"/>
      <c r="E22" s="255"/>
      <c r="F22" s="255"/>
      <c r="G22" s="255"/>
      <c r="H22" s="255"/>
      <c r="I22" s="255"/>
      <c r="J22" s="255"/>
      <c r="K22" s="255"/>
      <c r="L22" s="255"/>
      <c r="M22" s="255"/>
      <c r="N22" s="255"/>
      <c r="O22" s="255"/>
      <c r="P22" s="255"/>
      <c r="Q22" s="255"/>
      <c r="R22" s="255"/>
      <c r="S22" s="255"/>
      <c r="T22" s="255"/>
    </row>
    <row r="23" spans="1:20" x14ac:dyDescent="0.25">
      <c r="A23" s="256" t="s">
        <v>130</v>
      </c>
      <c r="B23" s="256"/>
      <c r="C23" s="256"/>
      <c r="D23" s="256"/>
      <c r="E23" s="256"/>
      <c r="F23" s="256"/>
      <c r="G23" s="256"/>
      <c r="H23" s="256"/>
      <c r="I23" s="256"/>
      <c r="J23" s="256"/>
      <c r="K23" s="256"/>
      <c r="L23" s="256"/>
      <c r="M23" s="256"/>
      <c r="N23" s="256"/>
      <c r="O23" s="256"/>
      <c r="P23" s="256"/>
      <c r="Q23" s="256"/>
      <c r="R23" s="256"/>
      <c r="S23" s="256"/>
      <c r="T23" s="256"/>
    </row>
    <row r="24" spans="1:20" x14ac:dyDescent="0.25">
      <c r="A24" s="255" t="str">
        <f>'Figure 8'!$A$1:$J$1</f>
        <v>Figure 8 – Evolution de 2016 à 2024 du profil des majeurs victimes par sexe, âge et catégorie d’infraction "numérique"</v>
      </c>
      <c r="B24" s="255"/>
      <c r="C24" s="255"/>
      <c r="D24" s="255"/>
      <c r="E24" s="255"/>
      <c r="F24" s="255"/>
      <c r="G24" s="255"/>
      <c r="H24" s="255"/>
      <c r="I24" s="255"/>
      <c r="J24" s="255"/>
      <c r="K24" s="255"/>
      <c r="L24" s="255"/>
      <c r="M24" s="255"/>
      <c r="N24" s="255"/>
      <c r="O24" s="255"/>
      <c r="P24" s="255"/>
      <c r="Q24" s="255"/>
      <c r="R24" s="255"/>
      <c r="S24" s="255"/>
      <c r="T24" s="255"/>
    </row>
    <row r="25" spans="1:20" x14ac:dyDescent="0.25">
      <c r="A25" s="255" t="str">
        <f>'Figure 10'!$A$1:$J$1</f>
        <v>Figure 10 – Sexe et âge des mineurs victimes selon la catégorie de crime ou délit "numérique" enregisté</v>
      </c>
      <c r="B25" s="255"/>
      <c r="C25" s="255"/>
      <c r="D25" s="255"/>
      <c r="E25" s="255"/>
      <c r="F25" s="255"/>
      <c r="G25" s="255"/>
      <c r="H25" s="255"/>
      <c r="I25" s="255"/>
      <c r="J25" s="255"/>
      <c r="K25" s="255"/>
      <c r="L25" s="255"/>
      <c r="M25" s="255"/>
      <c r="N25" s="255"/>
      <c r="O25" s="255"/>
      <c r="P25" s="255"/>
      <c r="Q25" s="255"/>
      <c r="R25" s="255"/>
      <c r="S25" s="255"/>
      <c r="T25" s="255"/>
    </row>
    <row r="26" spans="1:20" x14ac:dyDescent="0.25">
      <c r="A26" s="255" t="str">
        <f>'Figure E2-1'!$A$1:$O$1</f>
        <v>Figure E2-1 – Evolution des atteintes "numériques" aux biens mixtes et/ou hybrides entre 2016 et 2024</v>
      </c>
      <c r="B26" s="255"/>
      <c r="C26" s="255"/>
      <c r="D26" s="255"/>
      <c r="E26" s="255"/>
      <c r="F26" s="255"/>
      <c r="G26" s="255"/>
      <c r="H26" s="255"/>
      <c r="I26" s="255"/>
      <c r="J26" s="255"/>
      <c r="K26" s="255"/>
      <c r="L26" s="255"/>
      <c r="M26" s="255"/>
      <c r="N26" s="255"/>
      <c r="O26" s="255"/>
      <c r="P26" s="255"/>
      <c r="Q26" s="255"/>
      <c r="R26" s="255"/>
      <c r="S26" s="255"/>
      <c r="T26" s="255"/>
    </row>
    <row r="27" spans="1:20" x14ac:dyDescent="0.25">
      <c r="A27" s="255" t="str">
        <f>'Figure E3-3'!$A$1:$O$1</f>
        <v>Figure E3-3 – Evolution du nombre des victimes d’atteintes au STAD selon leur statut de personnes physiques ou morales, entre 2016 et 2024</v>
      </c>
      <c r="B27" s="255"/>
      <c r="C27" s="255"/>
      <c r="D27" s="255"/>
      <c r="E27" s="255"/>
      <c r="F27" s="255"/>
      <c r="G27" s="255"/>
      <c r="H27" s="255"/>
      <c r="I27" s="255"/>
      <c r="J27" s="255"/>
      <c r="K27" s="255"/>
      <c r="L27" s="255"/>
      <c r="M27" s="255"/>
      <c r="N27" s="255"/>
      <c r="O27" s="255"/>
      <c r="P27" s="255"/>
      <c r="Q27" s="255"/>
      <c r="R27" s="255"/>
      <c r="S27" s="255"/>
      <c r="T27" s="255"/>
    </row>
    <row r="28" spans="1:20" x14ac:dyDescent="0.25">
      <c r="A28" s="256" t="s">
        <v>129</v>
      </c>
      <c r="B28" s="256"/>
      <c r="C28" s="256"/>
      <c r="D28" s="256"/>
      <c r="E28" s="256"/>
      <c r="F28" s="256"/>
      <c r="G28" s="256"/>
      <c r="H28" s="256"/>
      <c r="I28" s="256"/>
      <c r="J28" s="256"/>
      <c r="K28" s="256"/>
      <c r="L28" s="256"/>
      <c r="M28" s="256"/>
      <c r="N28" s="256"/>
      <c r="O28" s="256"/>
      <c r="P28" s="256"/>
      <c r="Q28" s="256"/>
      <c r="R28" s="256"/>
      <c r="S28" s="256"/>
      <c r="T28" s="256"/>
    </row>
    <row r="29" spans="1:20" x14ac:dyDescent="0.25">
      <c r="A29" s="255" t="str">
        <f>'Figure 11'!$A$1:$J$1</f>
        <v>Figure 11 – Evolution du nombre des mis en cause "numériques" majeurs entre 2016 et 2024</v>
      </c>
      <c r="B29" s="255"/>
      <c r="C29" s="255"/>
      <c r="D29" s="255"/>
      <c r="E29" s="255"/>
      <c r="F29" s="255"/>
      <c r="G29" s="255"/>
      <c r="H29" s="255"/>
      <c r="I29" s="255"/>
      <c r="J29" s="255"/>
      <c r="K29" s="255"/>
      <c r="L29" s="255"/>
      <c r="M29" s="255"/>
      <c r="N29" s="255"/>
      <c r="O29" s="255"/>
      <c r="P29" s="255"/>
      <c r="Q29" s="255"/>
      <c r="R29" s="255"/>
      <c r="S29" s="255"/>
      <c r="T29" s="255"/>
    </row>
    <row r="30" spans="1:20" x14ac:dyDescent="0.25">
      <c r="A30" s="255" t="str">
        <f>'Figure 11-b'!$A$1:$J$1</f>
        <v>Figure 11b – Evolution du nombre des mis en cause "numériques" mineurs entre 2016 et 2024</v>
      </c>
      <c r="B30" s="255"/>
      <c r="C30" s="255"/>
      <c r="D30" s="255"/>
      <c r="E30" s="255"/>
      <c r="F30" s="255"/>
      <c r="G30" s="255"/>
      <c r="H30" s="255"/>
      <c r="I30" s="255"/>
      <c r="J30" s="255"/>
      <c r="K30" s="255"/>
      <c r="L30" s="255"/>
      <c r="M30" s="255"/>
      <c r="N30" s="255"/>
      <c r="O30" s="255"/>
      <c r="P30" s="255"/>
      <c r="Q30" s="255"/>
      <c r="R30" s="255"/>
      <c r="S30" s="255"/>
      <c r="T30" s="255"/>
    </row>
    <row r="31" spans="1:20" x14ac:dyDescent="0.25">
      <c r="A31" s="255" t="str">
        <f>'Figure 12'!$A$1:$J$1</f>
        <v>Figure 12 – Evolution de 2016 à 2024 du nombre de mis en cause pour 100 infractions en lien avec chaque catégorie d’infractions "numérique"</v>
      </c>
      <c r="B31" s="255"/>
      <c r="C31" s="255"/>
      <c r="D31" s="255"/>
      <c r="E31" s="255"/>
      <c r="F31" s="255"/>
      <c r="G31" s="255"/>
      <c r="H31" s="255"/>
      <c r="I31" s="255"/>
      <c r="J31" s="255"/>
      <c r="K31" s="255"/>
      <c r="L31" s="255"/>
      <c r="M31" s="255"/>
      <c r="N31" s="255"/>
      <c r="O31" s="255"/>
      <c r="P31" s="255"/>
      <c r="Q31" s="255"/>
      <c r="R31" s="255"/>
      <c r="S31" s="255"/>
      <c r="T31" s="255"/>
    </row>
    <row r="32" spans="1:20" x14ac:dyDescent="0.25">
      <c r="A32" s="255" t="str">
        <f>'Figure 13'!$A$1:$J$1</f>
        <v>Figure 13 – Evolution de 2016 à 2024 du nombre de mis en cause de sexe masculin âgé de 18 à 44 ans comparé aux autres mis en cause majeurs dans le domaine des crimes et délits « numériques"</v>
      </c>
      <c r="B32" s="255"/>
      <c r="C32" s="255"/>
      <c r="D32" s="255"/>
      <c r="E32" s="255"/>
      <c r="F32" s="255"/>
      <c r="G32" s="255"/>
      <c r="H32" s="255"/>
      <c r="I32" s="255"/>
      <c r="J32" s="255"/>
      <c r="K32" s="255"/>
      <c r="L32" s="255"/>
      <c r="M32" s="255"/>
      <c r="N32" s="255"/>
      <c r="O32" s="255"/>
      <c r="P32" s="255"/>
      <c r="Q32" s="255"/>
      <c r="R32" s="255"/>
      <c r="S32" s="255"/>
      <c r="T32" s="255"/>
    </row>
    <row r="33" spans="1:20" s="68" customFormat="1" x14ac:dyDescent="0.25">
      <c r="A33" s="253" t="s">
        <v>139</v>
      </c>
      <c r="B33" s="253"/>
      <c r="C33" s="253"/>
      <c r="D33" s="253"/>
      <c r="E33" s="253"/>
      <c r="F33" s="253"/>
      <c r="G33" s="253"/>
      <c r="H33" s="253"/>
      <c r="I33" s="253"/>
      <c r="J33" s="253"/>
      <c r="K33" s="253"/>
      <c r="L33" s="253"/>
      <c r="M33" s="253"/>
      <c r="N33" s="253"/>
      <c r="O33" s="253"/>
      <c r="P33" s="253"/>
      <c r="Q33" s="253"/>
      <c r="R33" s="253"/>
      <c r="S33" s="253"/>
      <c r="T33" s="253"/>
    </row>
    <row r="34" spans="1:20" s="68" customFormat="1" x14ac:dyDescent="0.25">
      <c r="A34" s="254" t="s">
        <v>140</v>
      </c>
      <c r="B34" s="254"/>
      <c r="C34" s="254"/>
      <c r="D34" s="254"/>
      <c r="E34" s="254"/>
      <c r="F34" s="254"/>
      <c r="G34" s="254"/>
      <c r="H34" s="254"/>
      <c r="I34" s="254"/>
      <c r="J34" s="254"/>
      <c r="K34" s="254"/>
      <c r="L34" s="254"/>
      <c r="M34" s="254"/>
      <c r="N34" s="254"/>
      <c r="O34" s="254"/>
      <c r="P34" s="254"/>
      <c r="Q34" s="254"/>
      <c r="R34" s="254"/>
      <c r="S34" s="254"/>
      <c r="T34" s="254"/>
    </row>
    <row r="36" spans="1:20" x14ac:dyDescent="0.25">
      <c r="A36" s="313" t="s">
        <v>151</v>
      </c>
    </row>
  </sheetData>
  <mergeCells count="31">
    <mergeCell ref="A9:T9"/>
    <mergeCell ref="A1:T4"/>
    <mergeCell ref="A5:T5"/>
    <mergeCell ref="A6:T6"/>
    <mergeCell ref="A7:T7"/>
    <mergeCell ref="A8:T8"/>
    <mergeCell ref="A10:T10"/>
    <mergeCell ref="A11:T11"/>
    <mergeCell ref="A12:T12"/>
    <mergeCell ref="A13:T13"/>
    <mergeCell ref="A14:T14"/>
    <mergeCell ref="A26:T26"/>
    <mergeCell ref="A15:T15"/>
    <mergeCell ref="A16:T16"/>
    <mergeCell ref="A17:T17"/>
    <mergeCell ref="A18:T18"/>
    <mergeCell ref="A19:T19"/>
    <mergeCell ref="A20:T20"/>
    <mergeCell ref="A21:T21"/>
    <mergeCell ref="A22:T22"/>
    <mergeCell ref="A23:T23"/>
    <mergeCell ref="A24:T24"/>
    <mergeCell ref="A25:T25"/>
    <mergeCell ref="A33:T33"/>
    <mergeCell ref="A34:T34"/>
    <mergeCell ref="A27:T27"/>
    <mergeCell ref="A28:T28"/>
    <mergeCell ref="A29:T29"/>
    <mergeCell ref="A30:T30"/>
    <mergeCell ref="A31:T31"/>
    <mergeCell ref="A32:T32"/>
  </mergeCells>
  <hyperlinks>
    <hyperlink ref="A12" location="'Figure 1'!A1" display="'Figure 1'!A1"/>
    <hyperlink ref="A13" location="'Figure 2'!A1" display="'Figure 2'!A1"/>
    <hyperlink ref="A14" location="'Figure 3'!A1" display="'Figure 3'!A1"/>
    <hyperlink ref="A15" location="'Figure 4'!A1" display="'Figure 4'!A1"/>
    <hyperlink ref="A16" location="'Figure 5'!A1" display="'Figure 5'!A1"/>
    <hyperlink ref="A17" location="'Figure 6'!A1" display="'Figure 6'!A1"/>
    <hyperlink ref="A18" location="'Figure 7'!A1" display="'Figure 7'!A1"/>
    <hyperlink ref="A19" location="'Figure 9'!A1" display="'Figure 9'!A1"/>
    <hyperlink ref="A20" location="'Figure E2-2 '!A1" display="'Figure E2-2 '!A1"/>
    <hyperlink ref="A21" location="'Figure E3-1'!A1" display="'Figure E3-1'!A1"/>
    <hyperlink ref="A22" location="'Figure E3-2'!A1" display="'Figure E3-2'!A1"/>
    <hyperlink ref="A24" location="'Figure 8'!A1" display="'Figure 8'!A1"/>
    <hyperlink ref="A25" location="'Figure 10'!A1" display="'Figure 10'!A1"/>
    <hyperlink ref="A26" location="'Figure E2-1'!A1" display="'Figure E2-1'!A1"/>
    <hyperlink ref="A27" location="'Figure E3-3'!A1" display="'Figure E3-3'!A1"/>
    <hyperlink ref="A29" location="'Figure 11'!A1" display="'Figure 11'!A1"/>
    <hyperlink ref="A30" location="'Figure 11-b'!A1" display="'Figure 11-b'!A1"/>
    <hyperlink ref="A31" location="'Figure 12'!A1" display="'Figure 12'!A1"/>
    <hyperlink ref="A32" location="'Figure 13'!A1" display="'Figure 13'!A1"/>
    <hyperlink ref="A34:P34" r:id="rId1" display="Pour tout renseignement concernant les statistiques, vous pouvez nous contacter par courriel à l'adresse suivante : ssmsi-communication@interieur.gouv.fr"/>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4"/>
  <sheetViews>
    <sheetView showGridLines="0" workbookViewId="0">
      <selection sqref="A1:G1"/>
    </sheetView>
  </sheetViews>
  <sheetFormatPr baseColWidth="10" defaultRowHeight="15" x14ac:dyDescent="0.25"/>
  <cols>
    <col min="1" max="1" width="37.28515625" customWidth="1"/>
    <col min="10" max="10" width="11.42578125" style="68"/>
  </cols>
  <sheetData>
    <row r="1" spans="1:11" ht="33" customHeight="1" x14ac:dyDescent="0.25">
      <c r="A1" s="266" t="s">
        <v>108</v>
      </c>
      <c r="B1" s="266"/>
      <c r="C1" s="266"/>
      <c r="D1" s="266"/>
      <c r="E1" s="266"/>
      <c r="F1" s="266"/>
      <c r="G1" s="266"/>
    </row>
    <row r="3" spans="1:11" ht="15.75" thickBot="1" x14ac:dyDescent="0.3"/>
    <row r="4" spans="1:11" ht="48" x14ac:dyDescent="0.25">
      <c r="A4" s="46"/>
      <c r="B4" s="57" t="s">
        <v>90</v>
      </c>
      <c r="C4" s="57" t="s">
        <v>91</v>
      </c>
      <c r="D4" s="57" t="s">
        <v>92</v>
      </c>
      <c r="E4" s="57" t="s">
        <v>93</v>
      </c>
      <c r="F4" s="57" t="s">
        <v>94</v>
      </c>
      <c r="G4" s="57" t="s">
        <v>95</v>
      </c>
      <c r="H4" s="57" t="s">
        <v>96</v>
      </c>
      <c r="I4" s="57" t="s">
        <v>97</v>
      </c>
      <c r="J4" s="57" t="s">
        <v>98</v>
      </c>
      <c r="K4" s="25" t="s">
        <v>35</v>
      </c>
    </row>
    <row r="5" spans="1:11" ht="15.75" thickBot="1" x14ac:dyDescent="0.3">
      <c r="A5" s="194" t="s">
        <v>36</v>
      </c>
      <c r="B5" s="49">
        <v>4200</v>
      </c>
      <c r="C5" s="49">
        <v>5000</v>
      </c>
      <c r="D5" s="49">
        <v>5500</v>
      </c>
      <c r="E5" s="49">
        <v>6700</v>
      </c>
      <c r="F5" s="49">
        <v>7600</v>
      </c>
      <c r="G5" s="49">
        <v>8100</v>
      </c>
      <c r="H5" s="49">
        <v>8200</v>
      </c>
      <c r="I5" s="49">
        <v>9600</v>
      </c>
      <c r="J5" s="49">
        <v>11000</v>
      </c>
      <c r="K5" s="80">
        <v>0.12868703223866892</v>
      </c>
    </row>
    <row r="8" spans="1:11" x14ac:dyDescent="0.25">
      <c r="A8" s="264" t="s">
        <v>72</v>
      </c>
      <c r="B8" s="264"/>
      <c r="C8" s="264"/>
      <c r="D8" s="264"/>
      <c r="E8" s="264"/>
      <c r="F8" s="264"/>
      <c r="G8" s="264"/>
      <c r="H8" s="264"/>
      <c r="I8" s="264"/>
      <c r="J8" s="264"/>
      <c r="K8" s="264"/>
    </row>
    <row r="9" spans="1:11" ht="22.5" x14ac:dyDescent="0.25">
      <c r="A9" s="6" t="s">
        <v>33</v>
      </c>
    </row>
    <row r="10" spans="1:11" x14ac:dyDescent="0.25">
      <c r="A10" s="264" t="s">
        <v>103</v>
      </c>
      <c r="B10" s="264"/>
      <c r="C10" s="264"/>
      <c r="D10" s="264"/>
      <c r="E10" s="264"/>
      <c r="F10" s="264"/>
      <c r="G10" s="264"/>
      <c r="H10" s="264"/>
      <c r="I10" s="264"/>
      <c r="J10" s="69"/>
    </row>
    <row r="14" spans="1:11" x14ac:dyDescent="0.25">
      <c r="B14" s="118"/>
      <c r="C14" s="118"/>
      <c r="D14" s="118"/>
      <c r="E14" s="118"/>
      <c r="F14" s="118"/>
      <c r="G14" s="118"/>
      <c r="H14" s="118"/>
      <c r="I14" s="118"/>
      <c r="J14" s="118"/>
    </row>
  </sheetData>
  <mergeCells count="3">
    <mergeCell ref="A1:G1"/>
    <mergeCell ref="A10:I10"/>
    <mergeCell ref="A8: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1"/>
  <sheetViews>
    <sheetView workbookViewId="0"/>
  </sheetViews>
  <sheetFormatPr baseColWidth="10" defaultRowHeight="15" x14ac:dyDescent="0.25"/>
  <cols>
    <col min="3" max="3" width="26.7109375" customWidth="1"/>
    <col min="4" max="4" width="34.85546875" customWidth="1"/>
    <col min="5" max="5" width="32.7109375" customWidth="1"/>
    <col min="6" max="6" width="28.28515625" customWidth="1"/>
  </cols>
  <sheetData>
    <row r="1" spans="1:8" x14ac:dyDescent="0.25">
      <c r="A1" s="4" t="s">
        <v>73</v>
      </c>
      <c r="B1" s="4"/>
      <c r="C1" s="4"/>
      <c r="D1" s="4"/>
      <c r="E1" s="4"/>
      <c r="F1" s="4"/>
      <c r="G1" s="4"/>
      <c r="H1" s="4"/>
    </row>
    <row r="3" spans="1:8" ht="15" customHeight="1" thickBot="1" x14ac:dyDescent="0.3">
      <c r="B3" s="278"/>
      <c r="C3" s="279"/>
      <c r="D3" s="279"/>
      <c r="E3" s="279"/>
      <c r="F3" s="279"/>
    </row>
    <row r="4" spans="1:8" ht="24.75" thickBot="1" x14ac:dyDescent="0.3">
      <c r="A4" s="218"/>
      <c r="B4" s="203" t="s">
        <v>31</v>
      </c>
      <c r="C4" s="205" t="s">
        <v>75</v>
      </c>
      <c r="D4" s="204" t="s">
        <v>76</v>
      </c>
      <c r="E4" s="205" t="s">
        <v>77</v>
      </c>
      <c r="F4" s="204" t="s">
        <v>78</v>
      </c>
    </row>
    <row r="5" spans="1:8" ht="24" customHeight="1" x14ac:dyDescent="0.25">
      <c r="A5" s="280" t="s">
        <v>0</v>
      </c>
      <c r="B5" s="201">
        <v>2016</v>
      </c>
      <c r="C5" s="206">
        <v>200</v>
      </c>
      <c r="D5" s="214">
        <v>400</v>
      </c>
      <c r="E5" s="206">
        <v>270</v>
      </c>
      <c r="F5" s="207">
        <v>870</v>
      </c>
    </row>
    <row r="6" spans="1:8" x14ac:dyDescent="0.25">
      <c r="A6" s="280"/>
      <c r="B6" s="201">
        <v>2017</v>
      </c>
      <c r="C6" s="208">
        <v>230</v>
      </c>
      <c r="D6" s="215">
        <v>400</v>
      </c>
      <c r="E6" s="208">
        <v>220</v>
      </c>
      <c r="F6" s="209">
        <v>560</v>
      </c>
    </row>
    <row r="7" spans="1:8" x14ac:dyDescent="0.25">
      <c r="A7" s="280"/>
      <c r="B7" s="201">
        <v>2018</v>
      </c>
      <c r="C7" s="206">
        <v>260</v>
      </c>
      <c r="D7" s="214">
        <v>450</v>
      </c>
      <c r="E7" s="206">
        <v>230</v>
      </c>
      <c r="F7" s="207">
        <v>850</v>
      </c>
    </row>
    <row r="8" spans="1:8" x14ac:dyDescent="0.25">
      <c r="A8" s="280"/>
      <c r="B8" s="201">
        <v>2019</v>
      </c>
      <c r="C8" s="208">
        <v>310</v>
      </c>
      <c r="D8" s="215">
        <v>580</v>
      </c>
      <c r="E8" s="208">
        <v>340</v>
      </c>
      <c r="F8" s="209">
        <v>940</v>
      </c>
    </row>
    <row r="9" spans="1:8" x14ac:dyDescent="0.25">
      <c r="A9" s="280"/>
      <c r="B9" s="201">
        <v>2020</v>
      </c>
      <c r="C9" s="206">
        <v>450</v>
      </c>
      <c r="D9" s="214">
        <v>770</v>
      </c>
      <c r="E9" s="206">
        <v>740</v>
      </c>
      <c r="F9" s="207">
        <v>1500</v>
      </c>
    </row>
    <row r="10" spans="1:8" x14ac:dyDescent="0.25">
      <c r="A10" s="280"/>
      <c r="B10" s="201">
        <v>2021</v>
      </c>
      <c r="C10" s="208">
        <v>520</v>
      </c>
      <c r="D10" s="215">
        <v>790</v>
      </c>
      <c r="E10" s="208">
        <v>560</v>
      </c>
      <c r="F10" s="209">
        <v>1400</v>
      </c>
    </row>
    <row r="11" spans="1:8" x14ac:dyDescent="0.25">
      <c r="A11" s="280"/>
      <c r="B11" s="201">
        <v>2022</v>
      </c>
      <c r="C11" s="210">
        <v>520</v>
      </c>
      <c r="D11" s="216">
        <v>640</v>
      </c>
      <c r="E11" s="210">
        <v>600</v>
      </c>
      <c r="F11" s="211">
        <v>1100</v>
      </c>
    </row>
    <row r="12" spans="1:8" x14ac:dyDescent="0.25">
      <c r="A12" s="280"/>
      <c r="B12" s="201">
        <v>2023</v>
      </c>
      <c r="C12" s="210">
        <v>550</v>
      </c>
      <c r="D12" s="216">
        <v>580</v>
      </c>
      <c r="E12" s="210">
        <v>610</v>
      </c>
      <c r="F12" s="211">
        <v>1100</v>
      </c>
    </row>
    <row r="13" spans="1:8" s="68" customFormat="1" ht="15.75" thickBot="1" x14ac:dyDescent="0.3">
      <c r="A13" s="281"/>
      <c r="B13" s="202">
        <v>2024</v>
      </c>
      <c r="C13" s="212">
        <v>480</v>
      </c>
      <c r="D13" s="217">
        <v>670</v>
      </c>
      <c r="E13" s="212">
        <v>600</v>
      </c>
      <c r="F13" s="213">
        <v>1200</v>
      </c>
    </row>
    <row r="14" spans="1:8" ht="15" customHeight="1" x14ac:dyDescent="0.25">
      <c r="A14" s="282" t="s">
        <v>1</v>
      </c>
      <c r="B14" s="201">
        <v>2016</v>
      </c>
      <c r="C14" s="210">
        <v>3100</v>
      </c>
      <c r="D14" s="216">
        <v>2700</v>
      </c>
      <c r="E14" s="210">
        <v>1200</v>
      </c>
      <c r="F14" s="211">
        <v>1000</v>
      </c>
    </row>
    <row r="15" spans="1:8" x14ac:dyDescent="0.25">
      <c r="A15" s="282"/>
      <c r="B15" s="201">
        <v>2017</v>
      </c>
      <c r="C15" s="208">
        <v>3700</v>
      </c>
      <c r="D15" s="215">
        <v>3000</v>
      </c>
      <c r="E15" s="208">
        <v>1300</v>
      </c>
      <c r="F15" s="209">
        <v>1000</v>
      </c>
    </row>
    <row r="16" spans="1:8" x14ac:dyDescent="0.25">
      <c r="A16" s="282"/>
      <c r="B16" s="201">
        <v>2018</v>
      </c>
      <c r="C16" s="208">
        <v>4500</v>
      </c>
      <c r="D16" s="215">
        <v>3500</v>
      </c>
      <c r="E16" s="208">
        <v>1400</v>
      </c>
      <c r="F16" s="209">
        <v>1100</v>
      </c>
    </row>
    <row r="17" spans="1:10" x14ac:dyDescent="0.25">
      <c r="A17" s="282"/>
      <c r="B17" s="201">
        <v>2019</v>
      </c>
      <c r="C17" s="206">
        <v>5200</v>
      </c>
      <c r="D17" s="214">
        <v>4200</v>
      </c>
      <c r="E17" s="206">
        <v>1700</v>
      </c>
      <c r="F17" s="207">
        <v>1300</v>
      </c>
    </row>
    <row r="18" spans="1:10" x14ac:dyDescent="0.25">
      <c r="A18" s="282"/>
      <c r="B18" s="201">
        <v>2020</v>
      </c>
      <c r="C18" s="208">
        <v>5100</v>
      </c>
      <c r="D18" s="215">
        <v>4000</v>
      </c>
      <c r="E18" s="208">
        <v>2000</v>
      </c>
      <c r="F18" s="209">
        <v>1700</v>
      </c>
    </row>
    <row r="19" spans="1:10" x14ac:dyDescent="0.25">
      <c r="A19" s="282"/>
      <c r="B19" s="201">
        <v>2021</v>
      </c>
      <c r="C19" s="206">
        <v>6000</v>
      </c>
      <c r="D19" s="214">
        <v>4400</v>
      </c>
      <c r="E19" s="206">
        <v>2200</v>
      </c>
      <c r="F19" s="207">
        <v>1700</v>
      </c>
    </row>
    <row r="20" spans="1:10" x14ac:dyDescent="0.25">
      <c r="A20" s="282"/>
      <c r="B20" s="201">
        <v>2022</v>
      </c>
      <c r="C20" s="208">
        <v>6300</v>
      </c>
      <c r="D20" s="215">
        <v>4400</v>
      </c>
      <c r="E20" s="208">
        <v>2200</v>
      </c>
      <c r="F20" s="209">
        <v>1800</v>
      </c>
    </row>
    <row r="21" spans="1:10" x14ac:dyDescent="0.25">
      <c r="A21" s="282"/>
      <c r="B21" s="201">
        <v>2023</v>
      </c>
      <c r="C21" s="208">
        <v>7700</v>
      </c>
      <c r="D21" s="215">
        <v>5500</v>
      </c>
      <c r="E21" s="208">
        <v>3100</v>
      </c>
      <c r="F21" s="209">
        <v>3400</v>
      </c>
    </row>
    <row r="22" spans="1:10" s="68" customFormat="1" ht="15.75" thickBot="1" x14ac:dyDescent="0.3">
      <c r="A22" s="282"/>
      <c r="B22" s="202">
        <v>2024</v>
      </c>
      <c r="C22" s="212">
        <v>8500</v>
      </c>
      <c r="D22" s="217">
        <v>6400</v>
      </c>
      <c r="E22" s="212">
        <v>3400</v>
      </c>
      <c r="F22" s="213">
        <v>2800</v>
      </c>
    </row>
    <row r="27" spans="1:10" ht="38.25" customHeight="1" x14ac:dyDescent="0.25">
      <c r="A27" s="268" t="s">
        <v>74</v>
      </c>
      <c r="B27" s="268"/>
      <c r="C27" s="268"/>
      <c r="D27" s="268"/>
      <c r="E27" s="268"/>
      <c r="F27" s="268"/>
      <c r="G27" s="268"/>
      <c r="H27" s="268"/>
      <c r="I27" s="268"/>
    </row>
    <row r="28" spans="1:10" x14ac:dyDescent="0.25">
      <c r="A28" s="264" t="s">
        <v>33</v>
      </c>
      <c r="B28" s="264"/>
      <c r="C28" s="264"/>
      <c r="D28" s="264"/>
      <c r="E28" s="264"/>
      <c r="F28" s="264"/>
      <c r="G28" s="264"/>
      <c r="H28" s="264"/>
      <c r="I28" s="264"/>
      <c r="J28" s="264"/>
    </row>
    <row r="29" spans="1:10" ht="25.5" customHeight="1" x14ac:dyDescent="0.25">
      <c r="A29" s="268" t="s">
        <v>107</v>
      </c>
      <c r="B29" s="268"/>
      <c r="C29" s="268"/>
      <c r="D29" s="268"/>
      <c r="E29" s="268"/>
      <c r="F29" s="268"/>
      <c r="G29" s="268"/>
      <c r="H29" s="268"/>
      <c r="I29" s="8"/>
    </row>
    <row r="33" spans="3:6" x14ac:dyDescent="0.25">
      <c r="D33" s="68"/>
      <c r="E33" s="68"/>
      <c r="F33" s="68"/>
    </row>
    <row r="34" spans="3:6" x14ac:dyDescent="0.25">
      <c r="C34" s="68"/>
      <c r="D34" s="68"/>
      <c r="E34" s="68"/>
      <c r="F34" s="68"/>
    </row>
    <row r="35" spans="3:6" x14ac:dyDescent="0.25">
      <c r="C35" s="68"/>
      <c r="D35" s="68"/>
      <c r="E35" s="68"/>
      <c r="F35" s="68"/>
    </row>
    <row r="36" spans="3:6" x14ac:dyDescent="0.25">
      <c r="C36" s="68"/>
      <c r="D36" s="68"/>
      <c r="E36" s="68"/>
      <c r="F36" s="68"/>
    </row>
    <row r="37" spans="3:6" x14ac:dyDescent="0.25">
      <c r="C37" s="68"/>
      <c r="D37" s="68"/>
      <c r="E37" s="68"/>
      <c r="F37" s="68"/>
    </row>
    <row r="38" spans="3:6" x14ac:dyDescent="0.25">
      <c r="C38" s="68"/>
      <c r="D38" s="68"/>
      <c r="E38" s="68"/>
      <c r="F38" s="68"/>
    </row>
    <row r="39" spans="3:6" x14ac:dyDescent="0.25">
      <c r="C39" s="68"/>
      <c r="D39" s="68"/>
      <c r="E39" s="68"/>
      <c r="F39" s="68"/>
    </row>
    <row r="40" spans="3:6" x14ac:dyDescent="0.25">
      <c r="C40" s="68"/>
      <c r="D40" s="68"/>
      <c r="E40" s="68"/>
      <c r="F40" s="68"/>
    </row>
    <row r="41" spans="3:6" x14ac:dyDescent="0.25">
      <c r="C41" s="68"/>
      <c r="D41" s="68"/>
      <c r="E41" s="68"/>
      <c r="F41" s="68"/>
    </row>
    <row r="42" spans="3:6" x14ac:dyDescent="0.25">
      <c r="C42" s="68"/>
      <c r="D42" s="68"/>
      <c r="E42" s="68"/>
      <c r="F42" s="68"/>
    </row>
    <row r="43" spans="3:6" x14ac:dyDescent="0.25">
      <c r="C43" s="68"/>
      <c r="D43" s="68"/>
      <c r="E43" s="68"/>
      <c r="F43" s="68"/>
    </row>
    <row r="44" spans="3:6" x14ac:dyDescent="0.25">
      <c r="C44" s="68"/>
      <c r="D44" s="68"/>
      <c r="E44" s="68"/>
      <c r="F44" s="68"/>
    </row>
    <row r="45" spans="3:6" x14ac:dyDescent="0.25">
      <c r="C45" s="68"/>
      <c r="D45" s="68"/>
      <c r="E45" s="68"/>
      <c r="F45" s="68"/>
    </row>
    <row r="46" spans="3:6" x14ac:dyDescent="0.25">
      <c r="C46" s="68"/>
      <c r="D46" s="68"/>
      <c r="E46" s="68"/>
      <c r="F46" s="68"/>
    </row>
    <row r="47" spans="3:6" x14ac:dyDescent="0.25">
      <c r="C47" s="68"/>
      <c r="D47" s="68"/>
      <c r="E47" s="68"/>
      <c r="F47" s="68"/>
    </row>
    <row r="48" spans="3:6" x14ac:dyDescent="0.25">
      <c r="C48" s="68"/>
      <c r="D48" s="68"/>
      <c r="E48" s="68"/>
      <c r="F48" s="68"/>
    </row>
    <row r="49" spans="3:6" x14ac:dyDescent="0.25">
      <c r="C49" s="68"/>
      <c r="D49" s="68"/>
      <c r="E49" s="68"/>
      <c r="F49" s="68"/>
    </row>
    <row r="50" spans="3:6" x14ac:dyDescent="0.25">
      <c r="C50" s="68"/>
      <c r="D50" s="68"/>
      <c r="E50" s="68"/>
      <c r="F50" s="68"/>
    </row>
    <row r="51" spans="3:6" x14ac:dyDescent="0.25">
      <c r="C51" s="68"/>
      <c r="D51" s="68"/>
      <c r="E51" s="68"/>
      <c r="F51" s="68"/>
    </row>
  </sheetData>
  <mergeCells count="6">
    <mergeCell ref="B3:F3"/>
    <mergeCell ref="A29:H29"/>
    <mergeCell ref="A28:J28"/>
    <mergeCell ref="A27:I27"/>
    <mergeCell ref="A5:A13"/>
    <mergeCell ref="A14:A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20"/>
  <sheetViews>
    <sheetView showGridLines="0" workbookViewId="0">
      <selection activeCell="A4" sqref="A4:J8"/>
    </sheetView>
  </sheetViews>
  <sheetFormatPr baseColWidth="10" defaultRowHeight="15" x14ac:dyDescent="0.25"/>
  <cols>
    <col min="1" max="1" width="17.140625" customWidth="1"/>
  </cols>
  <sheetData>
    <row r="1" spans="1:21" ht="35.25" customHeight="1" thickBot="1" x14ac:dyDescent="0.3">
      <c r="A1" s="283" t="s">
        <v>132</v>
      </c>
      <c r="B1" s="284"/>
      <c r="C1" s="284"/>
      <c r="D1" s="284"/>
      <c r="E1" s="284"/>
      <c r="F1" s="284"/>
      <c r="G1" s="284"/>
      <c r="H1" s="284"/>
      <c r="I1" s="285"/>
    </row>
    <row r="4" spans="1:21" x14ac:dyDescent="0.25">
      <c r="A4" s="221"/>
      <c r="B4" s="195">
        <v>2016</v>
      </c>
      <c r="C4" s="195">
        <v>2017</v>
      </c>
      <c r="D4" s="195">
        <v>2018</v>
      </c>
      <c r="E4" s="195">
        <v>2019</v>
      </c>
      <c r="F4" s="195">
        <v>2020</v>
      </c>
      <c r="G4" s="195">
        <v>2021</v>
      </c>
      <c r="H4" s="195">
        <v>2022</v>
      </c>
      <c r="I4" s="196">
        <v>2023</v>
      </c>
      <c r="J4" s="197">
        <v>2024</v>
      </c>
    </row>
    <row r="5" spans="1:21" ht="24.75" x14ac:dyDescent="0.25">
      <c r="A5" s="149" t="s">
        <v>37</v>
      </c>
      <c r="B5" s="219">
        <v>6680</v>
      </c>
      <c r="C5" s="93">
        <v>5240</v>
      </c>
      <c r="D5" s="93">
        <v>5420</v>
      </c>
      <c r="E5" s="93">
        <v>6600</v>
      </c>
      <c r="F5" s="93">
        <v>6250</v>
      </c>
      <c r="G5" s="93">
        <v>8420</v>
      </c>
      <c r="H5" s="93">
        <v>7660</v>
      </c>
      <c r="I5" s="93">
        <v>8000</v>
      </c>
      <c r="J5" s="198">
        <v>8200</v>
      </c>
      <c r="M5" s="68"/>
      <c r="N5" s="68"/>
      <c r="O5" s="68"/>
      <c r="P5" s="68"/>
      <c r="Q5" s="68"/>
      <c r="R5" s="68"/>
      <c r="S5" s="96"/>
      <c r="T5" s="68"/>
      <c r="U5" s="96"/>
    </row>
    <row r="6" spans="1:21" ht="36.75" x14ac:dyDescent="0.25">
      <c r="A6" s="150" t="s">
        <v>39</v>
      </c>
      <c r="B6" s="219">
        <v>257</v>
      </c>
      <c r="C6" s="93">
        <v>263</v>
      </c>
      <c r="D6" s="93">
        <v>290</v>
      </c>
      <c r="E6" s="93">
        <v>247</v>
      </c>
      <c r="F6" s="93">
        <v>199</v>
      </c>
      <c r="G6" s="93">
        <v>254</v>
      </c>
      <c r="H6" s="93">
        <v>308</v>
      </c>
      <c r="I6" s="93">
        <v>273</v>
      </c>
      <c r="J6" s="198">
        <v>389</v>
      </c>
      <c r="L6" s="68"/>
      <c r="M6" s="68"/>
      <c r="N6" s="68"/>
      <c r="O6" s="68"/>
      <c r="P6" s="68"/>
      <c r="Q6" s="68"/>
      <c r="R6" s="68"/>
      <c r="S6" s="96"/>
      <c r="T6" s="68"/>
      <c r="U6" s="96"/>
    </row>
    <row r="7" spans="1:21" ht="24.75" x14ac:dyDescent="0.25">
      <c r="A7" s="149" t="s">
        <v>38</v>
      </c>
      <c r="B7" s="219">
        <v>20600</v>
      </c>
      <c r="C7" s="93">
        <v>20300</v>
      </c>
      <c r="D7" s="93">
        <v>21700</v>
      </c>
      <c r="E7" s="93">
        <v>23300</v>
      </c>
      <c r="F7" s="93">
        <v>23700</v>
      </c>
      <c r="G7" s="93">
        <v>28300</v>
      </c>
      <c r="H7" s="93">
        <v>27600</v>
      </c>
      <c r="I7" s="93">
        <v>30600</v>
      </c>
      <c r="J7" s="198">
        <v>31900</v>
      </c>
      <c r="L7" s="68"/>
      <c r="M7" s="68"/>
      <c r="N7" s="68"/>
      <c r="O7" s="68"/>
      <c r="P7" s="68"/>
      <c r="Q7" s="68"/>
      <c r="R7" s="68"/>
      <c r="S7" s="96"/>
      <c r="T7" s="68"/>
      <c r="U7" s="96"/>
    </row>
    <row r="8" spans="1:21" ht="24.75" x14ac:dyDescent="0.25">
      <c r="A8" s="151" t="s">
        <v>2</v>
      </c>
      <c r="B8" s="220">
        <v>1640</v>
      </c>
      <c r="C8" s="199">
        <v>1460</v>
      </c>
      <c r="D8" s="199">
        <v>2180</v>
      </c>
      <c r="E8" s="199">
        <v>3710</v>
      </c>
      <c r="F8" s="199">
        <v>3640</v>
      </c>
      <c r="G8" s="199">
        <v>5350</v>
      </c>
      <c r="H8" s="199">
        <v>6840</v>
      </c>
      <c r="I8" s="199">
        <v>9500</v>
      </c>
      <c r="J8" s="200">
        <v>10600</v>
      </c>
      <c r="L8" s="68"/>
      <c r="M8" s="68"/>
      <c r="N8" s="68"/>
      <c r="O8" s="68"/>
      <c r="P8" s="68"/>
      <c r="Q8" s="68"/>
      <c r="R8" s="68"/>
      <c r="S8" s="96"/>
      <c r="T8" s="68"/>
      <c r="U8" s="96"/>
    </row>
    <row r="12" spans="1:21" ht="34.5" customHeight="1" x14ac:dyDescent="0.25">
      <c r="A12" s="268" t="s">
        <v>141</v>
      </c>
      <c r="B12" s="268"/>
      <c r="C12" s="268"/>
      <c r="D12" s="268"/>
      <c r="E12" s="268"/>
      <c r="F12" s="268"/>
      <c r="G12" s="268"/>
      <c r="H12" s="268"/>
      <c r="I12" s="268"/>
    </row>
    <row r="13" spans="1:21" x14ac:dyDescent="0.25">
      <c r="A13" s="264" t="s">
        <v>33</v>
      </c>
      <c r="B13" s="264"/>
      <c r="C13" s="264"/>
      <c r="D13" s="264"/>
    </row>
    <row r="14" spans="1:21" x14ac:dyDescent="0.25">
      <c r="A14" s="264" t="s">
        <v>109</v>
      </c>
      <c r="B14" s="264"/>
      <c r="C14" s="264"/>
      <c r="D14" s="264"/>
      <c r="E14" s="264"/>
      <c r="F14" s="264"/>
      <c r="G14" s="264"/>
      <c r="H14" s="264"/>
      <c r="I14" s="264"/>
    </row>
    <row r="17" spans="2:10" x14ac:dyDescent="0.25">
      <c r="B17" s="118"/>
      <c r="C17" s="118"/>
      <c r="D17" s="118"/>
      <c r="E17" s="118"/>
      <c r="F17" s="118"/>
      <c r="G17" s="118"/>
      <c r="H17" s="118"/>
      <c r="I17" s="118"/>
      <c r="J17" s="118"/>
    </row>
    <row r="18" spans="2:10" x14ac:dyDescent="0.25">
      <c r="B18" s="118"/>
      <c r="C18" s="118"/>
      <c r="D18" s="118"/>
      <c r="E18" s="118"/>
      <c r="F18" s="118"/>
      <c r="G18" s="118"/>
      <c r="H18" s="118"/>
      <c r="I18" s="118"/>
      <c r="J18" s="118"/>
    </row>
    <row r="19" spans="2:10" x14ac:dyDescent="0.25">
      <c r="B19" s="118"/>
      <c r="C19" s="118"/>
      <c r="D19" s="118"/>
      <c r="E19" s="118"/>
      <c r="F19" s="118"/>
      <c r="G19" s="118"/>
      <c r="H19" s="118"/>
      <c r="I19" s="118"/>
      <c r="J19" s="118"/>
    </row>
    <row r="20" spans="2:10" x14ac:dyDescent="0.25">
      <c r="B20" s="118"/>
      <c r="C20" s="118"/>
      <c r="D20" s="118"/>
      <c r="E20" s="118"/>
      <c r="F20" s="118"/>
      <c r="G20" s="118"/>
      <c r="H20" s="118"/>
      <c r="I20" s="118"/>
      <c r="J20" s="118"/>
    </row>
  </sheetData>
  <mergeCells count="4">
    <mergeCell ref="A1:I1"/>
    <mergeCell ref="A12:I12"/>
    <mergeCell ref="A13:D13"/>
    <mergeCell ref="A14:I1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20"/>
  <sheetViews>
    <sheetView workbookViewId="0">
      <selection sqref="A1:I1"/>
    </sheetView>
  </sheetViews>
  <sheetFormatPr baseColWidth="10" defaultRowHeight="15" x14ac:dyDescent="0.25"/>
  <sheetData>
    <row r="1" spans="1:12" x14ac:dyDescent="0.25">
      <c r="A1" s="266" t="s">
        <v>133</v>
      </c>
      <c r="B1" s="266"/>
      <c r="C1" s="266"/>
      <c r="D1" s="266"/>
      <c r="E1" s="266"/>
      <c r="F1" s="266"/>
      <c r="G1" s="266"/>
      <c r="H1" s="266"/>
      <c r="I1" s="266"/>
      <c r="J1" s="68"/>
      <c r="K1" s="68"/>
    </row>
    <row r="2" spans="1:12" x14ac:dyDescent="0.25">
      <c r="A2" s="68"/>
      <c r="B2" s="68"/>
      <c r="C2" s="68"/>
      <c r="D2" s="68"/>
      <c r="E2" s="68"/>
      <c r="F2" s="68"/>
      <c r="G2" s="68"/>
      <c r="H2" s="68"/>
      <c r="I2" s="68"/>
      <c r="J2" s="68"/>
      <c r="K2" s="68"/>
    </row>
    <row r="3" spans="1:12" x14ac:dyDescent="0.25">
      <c r="A3" s="68"/>
      <c r="B3" s="68"/>
      <c r="C3" s="68"/>
      <c r="D3" s="68"/>
      <c r="E3" s="68"/>
      <c r="F3" s="68"/>
      <c r="G3" s="68"/>
      <c r="H3" s="68"/>
      <c r="I3" s="68"/>
      <c r="J3" s="68"/>
      <c r="K3" s="68"/>
    </row>
    <row r="4" spans="1:12" x14ac:dyDescent="0.25">
      <c r="A4" s="221"/>
      <c r="B4" s="195">
        <v>2016</v>
      </c>
      <c r="C4" s="195">
        <v>2017</v>
      </c>
      <c r="D4" s="195">
        <v>2018</v>
      </c>
      <c r="E4" s="195">
        <v>2019</v>
      </c>
      <c r="F4" s="195">
        <v>2020</v>
      </c>
      <c r="G4" s="195">
        <v>2021</v>
      </c>
      <c r="H4" s="195">
        <v>2022</v>
      </c>
      <c r="I4" s="196">
        <v>2023</v>
      </c>
      <c r="J4" s="197">
        <v>2024</v>
      </c>
      <c r="K4" s="68"/>
    </row>
    <row r="5" spans="1:12" ht="24.75" x14ac:dyDescent="0.25">
      <c r="A5" s="149" t="s">
        <v>37</v>
      </c>
      <c r="B5" s="219">
        <v>881</v>
      </c>
      <c r="C5" s="93">
        <v>675</v>
      </c>
      <c r="D5" s="93">
        <v>736</v>
      </c>
      <c r="E5" s="93">
        <v>695</v>
      </c>
      <c r="F5" s="93">
        <v>629</v>
      </c>
      <c r="G5" s="93">
        <v>770</v>
      </c>
      <c r="H5" s="93">
        <v>684</v>
      </c>
      <c r="I5" s="93">
        <v>670</v>
      </c>
      <c r="J5" s="198">
        <v>704</v>
      </c>
      <c r="K5" s="68"/>
      <c r="L5" s="96"/>
    </row>
    <row r="6" spans="1:12" ht="36.75" x14ac:dyDescent="0.25">
      <c r="A6" s="150" t="s">
        <v>39</v>
      </c>
      <c r="B6" s="219" t="s">
        <v>143</v>
      </c>
      <c r="C6" s="93" t="s">
        <v>143</v>
      </c>
      <c r="D6" s="93">
        <v>38</v>
      </c>
      <c r="E6" s="93" t="s">
        <v>143</v>
      </c>
      <c r="F6" s="93" t="s">
        <v>143</v>
      </c>
      <c r="G6" s="93" t="s">
        <v>143</v>
      </c>
      <c r="H6" s="93" t="s">
        <v>143</v>
      </c>
      <c r="I6" s="93" t="s">
        <v>143</v>
      </c>
      <c r="J6" s="198" t="s">
        <v>143</v>
      </c>
      <c r="K6" s="68"/>
      <c r="L6" s="96"/>
    </row>
    <row r="7" spans="1:12" ht="36.75" x14ac:dyDescent="0.25">
      <c r="A7" s="149" t="s">
        <v>38</v>
      </c>
      <c r="B7" s="219">
        <v>3540</v>
      </c>
      <c r="C7" s="93">
        <v>3730</v>
      </c>
      <c r="D7" s="93">
        <v>3920</v>
      </c>
      <c r="E7" s="93">
        <v>4100</v>
      </c>
      <c r="F7" s="93">
        <v>3720</v>
      </c>
      <c r="G7" s="93">
        <v>4770</v>
      </c>
      <c r="H7" s="93">
        <v>3900</v>
      </c>
      <c r="I7" s="93">
        <v>5190</v>
      </c>
      <c r="J7" s="198">
        <v>6120</v>
      </c>
      <c r="K7" s="68"/>
      <c r="L7" s="96"/>
    </row>
    <row r="8" spans="1:12" ht="36.75" x14ac:dyDescent="0.25">
      <c r="A8" s="151" t="s">
        <v>2</v>
      </c>
      <c r="B8" s="220">
        <v>407</v>
      </c>
      <c r="C8" s="199">
        <v>351</v>
      </c>
      <c r="D8" s="199">
        <v>337</v>
      </c>
      <c r="E8" s="199">
        <v>524</v>
      </c>
      <c r="F8" s="199">
        <v>553</v>
      </c>
      <c r="G8" s="199">
        <v>858</v>
      </c>
      <c r="H8" s="199">
        <v>1140</v>
      </c>
      <c r="I8" s="199">
        <v>1700</v>
      </c>
      <c r="J8" s="200">
        <v>2110</v>
      </c>
      <c r="K8" s="68"/>
      <c r="L8" s="96"/>
    </row>
    <row r="9" spans="1:12" x14ac:dyDescent="0.25">
      <c r="A9" s="68"/>
      <c r="B9" s="68"/>
      <c r="C9" s="68"/>
      <c r="D9" s="68"/>
      <c r="E9" s="68"/>
      <c r="F9" s="68"/>
      <c r="G9" s="68"/>
      <c r="H9" s="68"/>
      <c r="I9" s="68"/>
      <c r="J9" s="68"/>
      <c r="K9" s="68"/>
    </row>
    <row r="10" spans="1:12" x14ac:dyDescent="0.25">
      <c r="A10" s="68"/>
      <c r="B10" s="68"/>
      <c r="C10" s="68"/>
      <c r="D10" s="68"/>
      <c r="E10" s="68"/>
      <c r="F10" s="68"/>
      <c r="G10" s="68"/>
      <c r="H10" s="68"/>
      <c r="I10" s="68"/>
      <c r="J10" s="68"/>
      <c r="K10" s="68"/>
    </row>
    <row r="11" spans="1:12" x14ac:dyDescent="0.25">
      <c r="A11" s="146" t="s">
        <v>144</v>
      </c>
      <c r="B11" s="68"/>
      <c r="C11" s="68"/>
      <c r="D11" s="68"/>
      <c r="E11" s="68"/>
      <c r="F11" s="68"/>
      <c r="G11" s="68"/>
      <c r="H11" s="68"/>
      <c r="I11" s="68"/>
      <c r="J11" s="68"/>
      <c r="K11" s="68"/>
    </row>
    <row r="12" spans="1:12" ht="46.5" customHeight="1" x14ac:dyDescent="0.25">
      <c r="A12" s="268" t="s">
        <v>142</v>
      </c>
      <c r="B12" s="268"/>
      <c r="C12" s="268"/>
      <c r="D12" s="268"/>
      <c r="E12" s="268"/>
      <c r="F12" s="268"/>
      <c r="G12" s="268"/>
      <c r="H12" s="268"/>
      <c r="I12" s="268"/>
      <c r="J12" s="68"/>
      <c r="K12" s="68"/>
    </row>
    <row r="13" spans="1:12" x14ac:dyDescent="0.25">
      <c r="A13" s="264" t="s">
        <v>33</v>
      </c>
      <c r="B13" s="264"/>
      <c r="C13" s="264"/>
      <c r="D13" s="264"/>
      <c r="E13" s="68"/>
      <c r="F13" s="68"/>
      <c r="G13" s="68"/>
      <c r="H13" s="68"/>
      <c r="I13" s="68"/>
      <c r="J13" s="68"/>
      <c r="K13" s="68"/>
    </row>
    <row r="14" spans="1:12" x14ac:dyDescent="0.25">
      <c r="A14" s="264" t="s">
        <v>109</v>
      </c>
      <c r="B14" s="264"/>
      <c r="C14" s="264"/>
      <c r="D14" s="264"/>
      <c r="E14" s="264"/>
      <c r="F14" s="264"/>
      <c r="G14" s="264"/>
      <c r="H14" s="264"/>
      <c r="I14" s="264"/>
      <c r="J14" s="68"/>
      <c r="K14" s="68"/>
    </row>
    <row r="15" spans="1:12" x14ac:dyDescent="0.25">
      <c r="A15" s="68"/>
      <c r="B15" s="68"/>
      <c r="C15" s="68"/>
      <c r="D15" s="68"/>
      <c r="E15" s="68"/>
      <c r="F15" s="68"/>
      <c r="G15" s="68"/>
      <c r="H15" s="68"/>
      <c r="I15" s="68"/>
      <c r="J15" s="68"/>
      <c r="K15" s="68"/>
    </row>
    <row r="16" spans="1:12" x14ac:dyDescent="0.25">
      <c r="B16" s="118"/>
      <c r="C16" s="118"/>
      <c r="D16" s="118"/>
      <c r="E16" s="118"/>
      <c r="F16" s="118"/>
      <c r="G16" s="118"/>
      <c r="H16" s="118"/>
      <c r="I16" s="118"/>
      <c r="J16" s="118"/>
    </row>
    <row r="17" spans="2:10" x14ac:dyDescent="0.25">
      <c r="B17" s="118"/>
      <c r="C17" s="118"/>
      <c r="D17" s="118"/>
      <c r="E17" s="118"/>
      <c r="F17" s="118"/>
      <c r="G17" s="118"/>
      <c r="H17" s="118"/>
      <c r="I17" s="118"/>
      <c r="J17" s="118"/>
    </row>
    <row r="18" spans="2:10" x14ac:dyDescent="0.25">
      <c r="B18" s="118"/>
      <c r="C18" s="118"/>
      <c r="D18" s="118"/>
      <c r="E18" s="118"/>
      <c r="F18" s="118"/>
      <c r="G18" s="118"/>
      <c r="H18" s="118"/>
      <c r="I18" s="118"/>
      <c r="J18" s="118"/>
    </row>
    <row r="19" spans="2:10" x14ac:dyDescent="0.25">
      <c r="B19" s="118"/>
      <c r="C19" s="118"/>
      <c r="D19" s="118"/>
      <c r="E19" s="118"/>
      <c r="F19" s="118"/>
      <c r="G19" s="118"/>
      <c r="H19" s="118"/>
      <c r="I19" s="118"/>
      <c r="J19" s="118"/>
    </row>
    <row r="20" spans="2:10" x14ac:dyDescent="0.25">
      <c r="J20" s="118"/>
    </row>
  </sheetData>
  <mergeCells count="4">
    <mergeCell ref="A1:I1"/>
    <mergeCell ref="A12:I12"/>
    <mergeCell ref="A13:D13"/>
    <mergeCell ref="A14:I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12"/>
  <sheetViews>
    <sheetView showGridLines="0" workbookViewId="0">
      <selection sqref="A1:H1"/>
    </sheetView>
  </sheetViews>
  <sheetFormatPr baseColWidth="10" defaultRowHeight="15" x14ac:dyDescent="0.25"/>
  <cols>
    <col min="1" max="1" width="16" customWidth="1"/>
    <col min="11" max="11" width="12" bestFit="1" customWidth="1"/>
  </cols>
  <sheetData>
    <row r="1" spans="1:19" ht="34.5" customHeight="1" x14ac:dyDescent="0.25">
      <c r="A1" s="266" t="s">
        <v>122</v>
      </c>
      <c r="B1" s="266"/>
      <c r="C1" s="266"/>
      <c r="D1" s="266"/>
      <c r="E1" s="266"/>
      <c r="F1" s="266"/>
      <c r="G1" s="266"/>
      <c r="H1" s="266"/>
    </row>
    <row r="3" spans="1:19" x14ac:dyDescent="0.25">
      <c r="A3" s="221"/>
      <c r="B3" s="195">
        <v>2016</v>
      </c>
      <c r="C3" s="195">
        <v>2017</v>
      </c>
      <c r="D3" s="195">
        <v>2018</v>
      </c>
      <c r="E3" s="195">
        <v>2019</v>
      </c>
      <c r="F3" s="195">
        <v>2020</v>
      </c>
      <c r="G3" s="195">
        <v>2021</v>
      </c>
      <c r="H3" s="195">
        <v>2022</v>
      </c>
      <c r="I3" s="196">
        <v>2023</v>
      </c>
      <c r="J3" s="197">
        <v>2024</v>
      </c>
    </row>
    <row r="4" spans="1:19" ht="36.75" x14ac:dyDescent="0.25">
      <c r="A4" s="149" t="s">
        <v>147</v>
      </c>
      <c r="B4" s="219">
        <v>7</v>
      </c>
      <c r="C4" s="93">
        <v>6</v>
      </c>
      <c r="D4" s="93">
        <v>5</v>
      </c>
      <c r="E4" s="93">
        <v>5</v>
      </c>
      <c r="F4" s="93">
        <v>4</v>
      </c>
      <c r="G4" s="93">
        <v>5</v>
      </c>
      <c r="H4" s="93">
        <v>5</v>
      </c>
      <c r="I4" s="93">
        <v>4</v>
      </c>
      <c r="J4" s="198">
        <v>4</v>
      </c>
      <c r="K4" s="96"/>
      <c r="L4" s="96"/>
      <c r="M4" s="96"/>
      <c r="N4" s="96"/>
      <c r="O4" s="96"/>
      <c r="P4" s="96"/>
      <c r="Q4" s="96"/>
      <c r="R4" s="96"/>
      <c r="S4" s="96"/>
    </row>
    <row r="5" spans="1:19" ht="36.75" x14ac:dyDescent="0.25">
      <c r="A5" s="150" t="s">
        <v>40</v>
      </c>
      <c r="B5" s="219">
        <v>37</v>
      </c>
      <c r="C5" s="93">
        <v>28</v>
      </c>
      <c r="D5" s="93">
        <v>25</v>
      </c>
      <c r="E5" s="93">
        <v>18</v>
      </c>
      <c r="F5" s="93">
        <v>16</v>
      </c>
      <c r="G5" s="93">
        <v>16</v>
      </c>
      <c r="H5" s="93">
        <v>22</v>
      </c>
      <c r="I5" s="93">
        <v>20</v>
      </c>
      <c r="J5" s="198">
        <v>26</v>
      </c>
      <c r="K5" s="96"/>
      <c r="L5" s="96"/>
      <c r="M5" s="96"/>
      <c r="N5" s="96"/>
      <c r="O5" s="96"/>
      <c r="P5" s="96"/>
      <c r="Q5" s="96"/>
      <c r="R5" s="96"/>
      <c r="S5" s="96"/>
    </row>
    <row r="6" spans="1:19" ht="36.75" x14ac:dyDescent="0.25">
      <c r="A6" s="149" t="s">
        <v>148</v>
      </c>
      <c r="B6" s="219">
        <v>38</v>
      </c>
      <c r="C6" s="93">
        <v>37</v>
      </c>
      <c r="D6" s="93">
        <v>36</v>
      </c>
      <c r="E6" s="93">
        <v>34</v>
      </c>
      <c r="F6" s="93">
        <v>33</v>
      </c>
      <c r="G6" s="93">
        <v>33</v>
      </c>
      <c r="H6" s="93">
        <v>33</v>
      </c>
      <c r="I6" s="93">
        <v>32</v>
      </c>
      <c r="J6" s="198">
        <v>31</v>
      </c>
      <c r="K6" s="96"/>
      <c r="L6" s="96"/>
      <c r="M6" s="96"/>
      <c r="N6" s="96"/>
      <c r="O6" s="96"/>
      <c r="P6" s="96"/>
      <c r="Q6" s="96"/>
      <c r="R6" s="96"/>
      <c r="S6" s="96"/>
    </row>
    <row r="7" spans="1:19" ht="36.75" x14ac:dyDescent="0.25">
      <c r="A7" s="151" t="s">
        <v>149</v>
      </c>
      <c r="B7" s="220">
        <v>28</v>
      </c>
      <c r="C7" s="199">
        <v>24</v>
      </c>
      <c r="D7" s="199">
        <v>38</v>
      </c>
      <c r="E7" s="199">
        <v>54</v>
      </c>
      <c r="F7" s="199">
        <v>49</v>
      </c>
      <c r="G7" s="199">
        <v>53</v>
      </c>
      <c r="H7" s="199">
        <v>59</v>
      </c>
      <c r="I7" s="199">
        <v>60</v>
      </c>
      <c r="J7" s="200">
        <v>62</v>
      </c>
      <c r="K7" s="96"/>
      <c r="L7" s="96"/>
      <c r="M7" s="96"/>
      <c r="N7" s="96"/>
      <c r="O7" s="96"/>
      <c r="P7" s="96"/>
      <c r="Q7" s="96"/>
      <c r="R7" s="96"/>
      <c r="S7" s="96"/>
    </row>
    <row r="8" spans="1:19" x14ac:dyDescent="0.25">
      <c r="J8" s="96"/>
    </row>
    <row r="10" spans="1:19" ht="23.25" customHeight="1" x14ac:dyDescent="0.25">
      <c r="A10" s="268" t="s">
        <v>123</v>
      </c>
      <c r="B10" s="268"/>
      <c r="C10" s="268"/>
      <c r="D10" s="268"/>
      <c r="E10" s="268"/>
      <c r="F10" s="268"/>
      <c r="G10" s="268"/>
      <c r="H10" s="268"/>
    </row>
    <row r="11" spans="1:19" x14ac:dyDescent="0.25">
      <c r="A11" s="264" t="s">
        <v>33</v>
      </c>
      <c r="B11" s="264"/>
      <c r="C11" s="264"/>
    </row>
    <row r="12" spans="1:19" ht="28.5" customHeight="1" x14ac:dyDescent="0.25">
      <c r="A12" s="268" t="s">
        <v>121</v>
      </c>
      <c r="B12" s="268"/>
      <c r="C12" s="268"/>
      <c r="D12" s="268"/>
      <c r="E12" s="268"/>
      <c r="F12" s="268"/>
      <c r="G12" s="268"/>
      <c r="H12" s="268"/>
    </row>
  </sheetData>
  <mergeCells count="4">
    <mergeCell ref="A1:H1"/>
    <mergeCell ref="A10:H10"/>
    <mergeCell ref="A11:C11"/>
    <mergeCell ref="A12:H1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3"/>
  <sheetViews>
    <sheetView showGridLines="0" workbookViewId="0">
      <selection sqref="A1:H1"/>
    </sheetView>
  </sheetViews>
  <sheetFormatPr baseColWidth="10" defaultRowHeight="15" x14ac:dyDescent="0.25"/>
  <sheetData>
    <row r="1" spans="1:10" ht="48.75" customHeight="1" x14ac:dyDescent="0.25">
      <c r="A1" s="266" t="s">
        <v>124</v>
      </c>
      <c r="B1" s="266"/>
      <c r="C1" s="266"/>
      <c r="D1" s="266"/>
      <c r="E1" s="266"/>
      <c r="F1" s="266"/>
      <c r="G1" s="266"/>
      <c r="H1" s="266"/>
    </row>
    <row r="4" spans="1:10" x14ac:dyDescent="0.25">
      <c r="A4" s="286" t="s">
        <v>83</v>
      </c>
      <c r="B4" s="286"/>
      <c r="C4" s="286"/>
      <c r="D4" s="286"/>
      <c r="E4" s="286"/>
      <c r="F4" s="286"/>
      <c r="G4" s="286"/>
      <c r="H4" s="286"/>
      <c r="I4" s="286"/>
      <c r="J4" s="102"/>
    </row>
    <row r="5" spans="1:10" x14ac:dyDescent="0.25">
      <c r="A5" s="104" t="s">
        <v>43</v>
      </c>
      <c r="B5" s="104">
        <v>2016</v>
      </c>
      <c r="C5" s="104">
        <v>2017</v>
      </c>
      <c r="D5" s="104">
        <v>2018</v>
      </c>
      <c r="E5" s="104">
        <v>2019</v>
      </c>
      <c r="F5" s="104">
        <v>2020</v>
      </c>
      <c r="G5" s="104">
        <v>2021</v>
      </c>
      <c r="H5" s="104">
        <v>2022</v>
      </c>
      <c r="I5" s="104">
        <v>2023</v>
      </c>
      <c r="J5" s="104">
        <v>2024</v>
      </c>
    </row>
    <row r="6" spans="1:10" ht="24" x14ac:dyDescent="0.25">
      <c r="A6" s="105" t="s">
        <v>41</v>
      </c>
      <c r="B6" s="106">
        <v>4030</v>
      </c>
      <c r="C6" s="106">
        <v>2940</v>
      </c>
      <c r="D6" s="106">
        <v>2900</v>
      </c>
      <c r="E6" s="106">
        <v>3630</v>
      </c>
      <c r="F6" s="106">
        <v>3130</v>
      </c>
      <c r="G6" s="106">
        <v>4350</v>
      </c>
      <c r="H6" s="106">
        <v>4090</v>
      </c>
      <c r="I6" s="106">
        <v>4300</v>
      </c>
      <c r="J6" s="107">
        <v>4500</v>
      </c>
    </row>
    <row r="7" spans="1:10" ht="24" x14ac:dyDescent="0.25">
      <c r="A7" s="105" t="s">
        <v>42</v>
      </c>
      <c r="B7" s="120">
        <v>2650</v>
      </c>
      <c r="C7" s="120">
        <v>2297</v>
      </c>
      <c r="D7" s="120">
        <v>2512</v>
      </c>
      <c r="E7" s="120">
        <v>2959</v>
      </c>
      <c r="F7" s="120">
        <v>3111</v>
      </c>
      <c r="G7" s="120">
        <v>4060</v>
      </c>
      <c r="H7" s="120">
        <v>3570</v>
      </c>
      <c r="I7" s="120">
        <v>3700</v>
      </c>
      <c r="J7" s="120">
        <v>3700</v>
      </c>
    </row>
    <row r="9" spans="1:10" x14ac:dyDescent="0.25">
      <c r="A9" s="287" t="s">
        <v>85</v>
      </c>
      <c r="B9" s="287"/>
      <c r="C9" s="287"/>
      <c r="D9" s="287"/>
      <c r="E9" s="287"/>
      <c r="F9" s="287"/>
      <c r="G9" s="287"/>
      <c r="H9" s="287"/>
      <c r="I9" s="287"/>
      <c r="J9" s="102"/>
    </row>
    <row r="10" spans="1:10" x14ac:dyDescent="0.25">
      <c r="A10" s="108" t="s">
        <v>43</v>
      </c>
      <c r="B10" s="109">
        <v>2016</v>
      </c>
      <c r="C10" s="109">
        <v>2017</v>
      </c>
      <c r="D10" s="109">
        <v>2018</v>
      </c>
      <c r="E10" s="109">
        <v>2019</v>
      </c>
      <c r="F10" s="109">
        <v>2020</v>
      </c>
      <c r="G10" s="104">
        <v>2021</v>
      </c>
      <c r="H10" s="104">
        <v>2022</v>
      </c>
      <c r="I10" s="104">
        <v>2023</v>
      </c>
      <c r="J10" s="104">
        <v>2024</v>
      </c>
    </row>
    <row r="11" spans="1:10" ht="24.75" x14ac:dyDescent="0.25">
      <c r="A11" s="110" t="s">
        <v>41</v>
      </c>
      <c r="B11" s="106">
        <v>11210</v>
      </c>
      <c r="C11" s="106">
        <v>10880</v>
      </c>
      <c r="D11" s="106">
        <v>11690</v>
      </c>
      <c r="E11" s="106">
        <v>12790</v>
      </c>
      <c r="F11" s="106">
        <v>12760</v>
      </c>
      <c r="G11" s="106">
        <v>15900</v>
      </c>
      <c r="H11" s="106">
        <v>15700</v>
      </c>
      <c r="I11" s="106">
        <v>17600</v>
      </c>
      <c r="J11" s="107">
        <v>18100</v>
      </c>
    </row>
    <row r="12" spans="1:10" ht="24.75" x14ac:dyDescent="0.25">
      <c r="A12" s="110" t="s">
        <v>42</v>
      </c>
      <c r="B12" s="120">
        <v>9350</v>
      </c>
      <c r="C12" s="120">
        <v>9320</v>
      </c>
      <c r="D12" s="120">
        <v>9940</v>
      </c>
      <c r="E12" s="120">
        <v>10480</v>
      </c>
      <c r="F12" s="120">
        <v>10880</v>
      </c>
      <c r="G12" s="120">
        <v>12320</v>
      </c>
      <c r="H12" s="120">
        <v>11800</v>
      </c>
      <c r="I12" s="120">
        <v>13000</v>
      </c>
      <c r="J12" s="120">
        <v>13700</v>
      </c>
    </row>
    <row r="14" spans="1:10" x14ac:dyDescent="0.25">
      <c r="A14" s="287" t="s">
        <v>84</v>
      </c>
      <c r="B14" s="287"/>
      <c r="C14" s="287"/>
      <c r="D14" s="287"/>
      <c r="E14" s="287"/>
      <c r="F14" s="287"/>
      <c r="G14" s="287"/>
      <c r="H14" s="287"/>
      <c r="I14" s="287"/>
      <c r="J14" s="102"/>
    </row>
    <row r="15" spans="1:10" x14ac:dyDescent="0.25">
      <c r="A15" s="103"/>
      <c r="B15" s="103">
        <v>2016</v>
      </c>
      <c r="C15" s="103">
        <v>2017</v>
      </c>
      <c r="D15" s="103">
        <v>2018</v>
      </c>
      <c r="E15" s="103">
        <v>2019</v>
      </c>
      <c r="F15" s="103">
        <v>2020</v>
      </c>
      <c r="G15" s="104">
        <v>2021</v>
      </c>
      <c r="H15" s="104">
        <v>2022</v>
      </c>
      <c r="I15" s="104">
        <v>2023</v>
      </c>
      <c r="J15" s="104">
        <v>2024</v>
      </c>
    </row>
    <row r="16" spans="1:10" ht="24" x14ac:dyDescent="0.25">
      <c r="A16" s="105" t="s">
        <v>41</v>
      </c>
      <c r="B16" s="106">
        <v>1170</v>
      </c>
      <c r="C16" s="106">
        <v>1040</v>
      </c>
      <c r="D16" s="106">
        <v>1680</v>
      </c>
      <c r="E16" s="106">
        <v>2770</v>
      </c>
      <c r="F16" s="106">
        <v>2820</v>
      </c>
      <c r="G16" s="106">
        <v>4380</v>
      </c>
      <c r="H16" s="106">
        <v>5850</v>
      </c>
      <c r="I16" s="106">
        <v>8000</v>
      </c>
      <c r="J16" s="107">
        <v>9400</v>
      </c>
    </row>
    <row r="17" spans="1:10" ht="24" x14ac:dyDescent="0.25">
      <c r="A17" s="105" t="s">
        <v>42</v>
      </c>
      <c r="B17" s="120">
        <v>720</v>
      </c>
      <c r="C17" s="120">
        <v>680</v>
      </c>
      <c r="D17" s="120">
        <v>790</v>
      </c>
      <c r="E17" s="120">
        <v>1180</v>
      </c>
      <c r="F17" s="120">
        <v>1020</v>
      </c>
      <c r="G17" s="120">
        <v>1200</v>
      </c>
      <c r="H17" s="120">
        <v>1290</v>
      </c>
      <c r="I17" s="120">
        <v>1800</v>
      </c>
      <c r="J17" s="120">
        <v>1600</v>
      </c>
    </row>
    <row r="19" spans="1:10" ht="25.5" customHeight="1" x14ac:dyDescent="0.25">
      <c r="A19" s="268" t="s">
        <v>125</v>
      </c>
      <c r="B19" s="268"/>
      <c r="C19" s="268"/>
      <c r="D19" s="268"/>
      <c r="E19" s="268"/>
      <c r="F19" s="268"/>
      <c r="G19" s="268"/>
      <c r="H19" s="268"/>
      <c r="I19" s="268"/>
    </row>
    <row r="20" spans="1:10" x14ac:dyDescent="0.25">
      <c r="A20" s="54" t="s">
        <v>33</v>
      </c>
      <c r="B20" s="54"/>
      <c r="C20" s="54"/>
    </row>
    <row r="21" spans="1:10" x14ac:dyDescent="0.25">
      <c r="A21" s="264" t="s">
        <v>109</v>
      </c>
      <c r="B21" s="264"/>
      <c r="C21" s="264"/>
      <c r="D21" s="264"/>
      <c r="E21" s="264"/>
      <c r="F21" s="264"/>
      <c r="G21" s="264"/>
      <c r="H21" s="264"/>
      <c r="I21" s="264"/>
    </row>
    <row r="23" spans="1:10" x14ac:dyDescent="0.25">
      <c r="H23" s="118"/>
      <c r="I23" s="118"/>
      <c r="J23" s="118"/>
    </row>
    <row r="24" spans="1:10" x14ac:dyDescent="0.25">
      <c r="H24" s="118"/>
      <c r="I24" s="118"/>
      <c r="J24" s="118"/>
    </row>
    <row r="25" spans="1:10" x14ac:dyDescent="0.25">
      <c r="H25" s="118"/>
      <c r="I25" s="118"/>
      <c r="J25" s="118"/>
    </row>
    <row r="26" spans="1:10" x14ac:dyDescent="0.25">
      <c r="H26" s="118"/>
      <c r="I26" s="118"/>
      <c r="J26" s="118"/>
    </row>
    <row r="27" spans="1:10" x14ac:dyDescent="0.25">
      <c r="H27" s="118"/>
      <c r="I27" s="118"/>
      <c r="J27" s="118"/>
    </row>
    <row r="28" spans="1:10" x14ac:dyDescent="0.25">
      <c r="H28" s="118"/>
      <c r="I28" s="118"/>
      <c r="J28" s="118"/>
    </row>
    <row r="29" spans="1:10" x14ac:dyDescent="0.25">
      <c r="H29" s="118"/>
      <c r="I29" s="118"/>
      <c r="J29" s="118"/>
    </row>
    <row r="30" spans="1:10" x14ac:dyDescent="0.25">
      <c r="H30" s="118"/>
      <c r="I30" s="118"/>
      <c r="J30" s="118"/>
    </row>
    <row r="31" spans="1:10" x14ac:dyDescent="0.25">
      <c r="H31" s="118"/>
      <c r="I31" s="118"/>
      <c r="J31" s="118"/>
    </row>
    <row r="32" spans="1:10" x14ac:dyDescent="0.25">
      <c r="H32" s="118"/>
      <c r="I32" s="118"/>
      <c r="J32" s="118"/>
    </row>
    <row r="33" spans="8:10" x14ac:dyDescent="0.25">
      <c r="H33" s="118"/>
      <c r="I33" s="118"/>
      <c r="J33" s="118"/>
    </row>
    <row r="34" spans="8:10" x14ac:dyDescent="0.25">
      <c r="H34" s="118"/>
      <c r="I34" s="118"/>
      <c r="J34" s="118"/>
    </row>
    <row r="35" spans="8:10" x14ac:dyDescent="0.25">
      <c r="H35" s="118"/>
      <c r="I35" s="118"/>
      <c r="J35" s="118"/>
    </row>
    <row r="43" spans="8:10" ht="29.25" customHeight="1" x14ac:dyDescent="0.25"/>
  </sheetData>
  <mergeCells count="6">
    <mergeCell ref="A1:H1"/>
    <mergeCell ref="A19:I19"/>
    <mergeCell ref="A21:I21"/>
    <mergeCell ref="A4:I4"/>
    <mergeCell ref="A9:I9"/>
    <mergeCell ref="A14:I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22"/>
  <sheetViews>
    <sheetView showGridLines="0" workbookViewId="0">
      <selection sqref="A1:K1"/>
    </sheetView>
  </sheetViews>
  <sheetFormatPr baseColWidth="10" defaultRowHeight="15" x14ac:dyDescent="0.25"/>
  <cols>
    <col min="1" max="1" width="19.140625" customWidth="1"/>
    <col min="10" max="10" width="11.42578125" style="68"/>
  </cols>
  <sheetData>
    <row r="1" spans="1:11" ht="34.5" customHeight="1" x14ac:dyDescent="0.25">
      <c r="A1" s="289" t="s">
        <v>110</v>
      </c>
      <c r="B1" s="290"/>
      <c r="C1" s="290"/>
      <c r="D1" s="290"/>
      <c r="E1" s="290"/>
      <c r="F1" s="290"/>
      <c r="G1" s="290"/>
      <c r="H1" s="290"/>
      <c r="I1" s="290"/>
      <c r="J1" s="290"/>
      <c r="K1" s="291"/>
    </row>
    <row r="4" spans="1:11" ht="56.25" customHeight="1" x14ac:dyDescent="0.25">
      <c r="A4" s="222"/>
      <c r="B4" s="233">
        <v>2016</v>
      </c>
      <c r="C4" s="234">
        <v>2017</v>
      </c>
      <c r="D4" s="234">
        <v>2018</v>
      </c>
      <c r="E4" s="234">
        <v>2019</v>
      </c>
      <c r="F4" s="234">
        <v>2020</v>
      </c>
      <c r="G4" s="234">
        <v>2021</v>
      </c>
      <c r="H4" s="234">
        <v>2022</v>
      </c>
      <c r="I4" s="235">
        <v>2023</v>
      </c>
      <c r="J4" s="236">
        <v>2024</v>
      </c>
      <c r="K4" s="237" t="s">
        <v>8</v>
      </c>
    </row>
    <row r="5" spans="1:11" ht="36" x14ac:dyDescent="0.25">
      <c r="A5" s="223" t="s">
        <v>15</v>
      </c>
      <c r="B5" s="229">
        <v>1160</v>
      </c>
      <c r="C5" s="230">
        <v>1290</v>
      </c>
      <c r="D5" s="230">
        <v>1580</v>
      </c>
      <c r="E5" s="230">
        <v>1740</v>
      </c>
      <c r="F5" s="230">
        <v>1580</v>
      </c>
      <c r="G5" s="230">
        <v>1980</v>
      </c>
      <c r="H5" s="230">
        <v>2260</v>
      </c>
      <c r="I5" s="230">
        <v>2830</v>
      </c>
      <c r="J5" s="231">
        <v>3250</v>
      </c>
      <c r="K5" s="232">
        <v>0.14247339296370243</v>
      </c>
    </row>
    <row r="6" spans="1:11" ht="36" x14ac:dyDescent="0.25">
      <c r="A6" s="224" t="s">
        <v>16</v>
      </c>
      <c r="B6" s="219">
        <v>48</v>
      </c>
      <c r="C6" s="93">
        <v>55</v>
      </c>
      <c r="D6" s="93">
        <v>67</v>
      </c>
      <c r="E6" s="93">
        <v>83</v>
      </c>
      <c r="F6" s="93">
        <v>79</v>
      </c>
      <c r="G6" s="93">
        <v>108</v>
      </c>
      <c r="H6" s="93">
        <v>117</v>
      </c>
      <c r="I6" s="93">
        <v>122</v>
      </c>
      <c r="J6" s="198">
        <v>122</v>
      </c>
      <c r="K6" s="227">
        <v>0.13097316678042259</v>
      </c>
    </row>
    <row r="7" spans="1:11" ht="21.75" customHeight="1" x14ac:dyDescent="0.25">
      <c r="A7" s="223" t="s">
        <v>17</v>
      </c>
      <c r="B7" s="219"/>
      <c r="C7" s="93"/>
      <c r="D7" s="93">
        <v>79</v>
      </c>
      <c r="E7" s="93">
        <v>244</v>
      </c>
      <c r="F7" s="93">
        <v>180</v>
      </c>
      <c r="G7" s="93">
        <v>240</v>
      </c>
      <c r="H7" s="93">
        <v>261</v>
      </c>
      <c r="I7" s="93">
        <v>290</v>
      </c>
      <c r="J7" s="198">
        <v>333</v>
      </c>
      <c r="K7" s="226">
        <v>0.41775546991381757</v>
      </c>
    </row>
    <row r="8" spans="1:11" ht="25.5" customHeight="1" x14ac:dyDescent="0.25">
      <c r="A8" s="225" t="s">
        <v>18</v>
      </c>
      <c r="B8" s="220">
        <v>1060</v>
      </c>
      <c r="C8" s="199">
        <v>1110</v>
      </c>
      <c r="D8" s="199">
        <v>1490</v>
      </c>
      <c r="E8" s="199">
        <v>1730</v>
      </c>
      <c r="F8" s="199">
        <v>1660</v>
      </c>
      <c r="G8" s="199">
        <v>2090</v>
      </c>
      <c r="H8" s="199">
        <v>2300</v>
      </c>
      <c r="I8" s="199">
        <v>3090</v>
      </c>
      <c r="J8" s="200">
        <v>3450</v>
      </c>
      <c r="K8" s="228">
        <v>0.16672370887037247</v>
      </c>
    </row>
    <row r="11" spans="1:11" x14ac:dyDescent="0.25">
      <c r="A11" s="264" t="s">
        <v>111</v>
      </c>
      <c r="B11" s="264"/>
      <c r="C11" s="264"/>
      <c r="D11" s="264"/>
      <c r="E11" s="264"/>
      <c r="F11" s="264"/>
      <c r="G11" s="264"/>
      <c r="H11" s="264"/>
      <c r="I11" s="264"/>
      <c r="J11" s="264"/>
      <c r="K11" s="264"/>
    </row>
    <row r="12" spans="1:11" ht="24.75" customHeight="1" x14ac:dyDescent="0.25">
      <c r="A12" s="268" t="s">
        <v>60</v>
      </c>
      <c r="B12" s="268"/>
      <c r="C12" s="268"/>
      <c r="D12" s="268"/>
      <c r="E12" s="268"/>
      <c r="F12" s="268"/>
      <c r="G12" s="268"/>
      <c r="H12" s="268"/>
      <c r="I12" s="268"/>
      <c r="J12" s="268"/>
      <c r="K12" s="268"/>
    </row>
    <row r="13" spans="1:11" x14ac:dyDescent="0.25">
      <c r="A13" s="264" t="s">
        <v>4</v>
      </c>
      <c r="B13" s="264"/>
    </row>
    <row r="14" spans="1:11" x14ac:dyDescent="0.25">
      <c r="A14" s="288" t="s">
        <v>100</v>
      </c>
      <c r="B14" s="288"/>
      <c r="C14" s="288"/>
      <c r="D14" s="288"/>
      <c r="E14" s="288"/>
      <c r="F14" s="288"/>
      <c r="G14" s="288"/>
      <c r="H14" s="288"/>
      <c r="I14" s="288"/>
      <c r="J14" s="288"/>
      <c r="K14" s="288"/>
    </row>
    <row r="17" spans="2:10" x14ac:dyDescent="0.25">
      <c r="B17" s="118"/>
      <c r="C17" s="118"/>
      <c r="D17" s="118"/>
      <c r="E17" s="118"/>
      <c r="F17" s="118"/>
      <c r="G17" s="118"/>
      <c r="H17" s="118"/>
      <c r="I17" s="118"/>
      <c r="J17" s="118"/>
    </row>
    <row r="18" spans="2:10" x14ac:dyDescent="0.25">
      <c r="B18" s="118"/>
      <c r="C18" s="118"/>
      <c r="D18" s="118"/>
      <c r="E18" s="118"/>
      <c r="F18" s="118"/>
      <c r="G18" s="118"/>
      <c r="H18" s="118"/>
      <c r="I18" s="118"/>
      <c r="J18" s="118"/>
    </row>
    <row r="19" spans="2:10" x14ac:dyDescent="0.25">
      <c r="B19" s="118"/>
      <c r="C19" s="118"/>
      <c r="D19" s="118"/>
      <c r="E19" s="118"/>
      <c r="F19" s="118"/>
      <c r="G19" s="118"/>
      <c r="H19" s="118"/>
      <c r="I19" s="118"/>
      <c r="J19" s="118"/>
    </row>
    <row r="20" spans="2:10" x14ac:dyDescent="0.25">
      <c r="B20" s="118"/>
      <c r="C20" s="118"/>
      <c r="D20" s="118"/>
      <c r="E20" s="118"/>
      <c r="F20" s="118"/>
      <c r="G20" s="118"/>
      <c r="H20" s="118"/>
      <c r="I20" s="118"/>
      <c r="J20" s="118"/>
    </row>
    <row r="21" spans="2:10" x14ac:dyDescent="0.25">
      <c r="B21" s="118"/>
      <c r="C21" s="118"/>
      <c r="D21" s="118"/>
      <c r="E21" s="118"/>
      <c r="F21" s="118"/>
      <c r="G21" s="118"/>
      <c r="H21" s="118"/>
      <c r="I21" s="118"/>
      <c r="J21" s="118"/>
    </row>
    <row r="22" spans="2:10" x14ac:dyDescent="0.25">
      <c r="B22" s="118"/>
      <c r="C22" s="118"/>
      <c r="D22" s="118"/>
      <c r="E22" s="118"/>
      <c r="F22" s="118"/>
      <c r="G22" s="118"/>
      <c r="H22" s="118"/>
      <c r="I22" s="118"/>
      <c r="J22" s="118"/>
    </row>
  </sheetData>
  <mergeCells count="5">
    <mergeCell ref="A11:K11"/>
    <mergeCell ref="A12:K12"/>
    <mergeCell ref="A13:B13"/>
    <mergeCell ref="A14:K14"/>
    <mergeCell ref="A1:K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25"/>
  <sheetViews>
    <sheetView showGridLines="0" workbookViewId="0">
      <selection sqref="A1:O1"/>
    </sheetView>
  </sheetViews>
  <sheetFormatPr baseColWidth="10" defaultRowHeight="15" x14ac:dyDescent="0.25"/>
  <cols>
    <col min="14" max="14" width="11.42578125" style="68"/>
  </cols>
  <sheetData>
    <row r="1" spans="1:27" x14ac:dyDescent="0.25">
      <c r="A1" s="265" t="s">
        <v>119</v>
      </c>
      <c r="B1" s="265"/>
      <c r="C1" s="265"/>
      <c r="D1" s="265"/>
      <c r="E1" s="265"/>
      <c r="F1" s="265"/>
      <c r="G1" s="265"/>
      <c r="H1" s="265"/>
      <c r="I1" s="265"/>
      <c r="J1" s="265"/>
      <c r="K1" s="265"/>
      <c r="L1" s="265"/>
      <c r="M1" s="265"/>
      <c r="N1" s="265"/>
      <c r="O1" s="265"/>
    </row>
    <row r="3" spans="1:27" ht="15.75" thickBot="1" x14ac:dyDescent="0.3"/>
    <row r="4" spans="1:27" ht="48.75" thickBot="1" x14ac:dyDescent="0.3">
      <c r="A4" s="304"/>
      <c r="B4" s="305"/>
      <c r="C4" s="305"/>
      <c r="D4" s="306"/>
      <c r="E4" s="13"/>
      <c r="F4" s="24">
        <v>2016</v>
      </c>
      <c r="G4" s="12">
        <v>2017</v>
      </c>
      <c r="H4" s="12">
        <v>2018</v>
      </c>
      <c r="I4" s="12">
        <v>2019</v>
      </c>
      <c r="J4" s="12">
        <v>2020</v>
      </c>
      <c r="K4" s="12">
        <v>2021</v>
      </c>
      <c r="L4" s="12">
        <v>2022</v>
      </c>
      <c r="M4" s="13">
        <v>2023</v>
      </c>
      <c r="N4" s="25">
        <v>2024</v>
      </c>
      <c r="O4" s="25" t="s">
        <v>8</v>
      </c>
    </row>
    <row r="5" spans="1:27" ht="15" customHeight="1" x14ac:dyDescent="0.25">
      <c r="A5" s="310" t="s">
        <v>9</v>
      </c>
      <c r="B5" s="311"/>
      <c r="C5" s="311"/>
      <c r="D5" s="311"/>
      <c r="E5" s="311"/>
      <c r="F5" s="311"/>
      <c r="G5" s="311"/>
      <c r="H5" s="311"/>
      <c r="I5" s="311"/>
      <c r="J5" s="311"/>
      <c r="K5" s="311"/>
      <c r="L5" s="311"/>
      <c r="M5" s="311"/>
      <c r="N5" s="311"/>
      <c r="O5" s="312"/>
    </row>
    <row r="6" spans="1:27" x14ac:dyDescent="0.25">
      <c r="A6" s="307" t="s">
        <v>10</v>
      </c>
      <c r="B6" s="308"/>
      <c r="C6" s="308"/>
      <c r="D6" s="309"/>
      <c r="E6" s="26"/>
      <c r="F6" s="27">
        <v>3360</v>
      </c>
      <c r="G6" s="27">
        <v>2890</v>
      </c>
      <c r="H6" s="27">
        <v>3600</v>
      </c>
      <c r="I6" s="27">
        <v>4600</v>
      </c>
      <c r="J6" s="27">
        <v>5880</v>
      </c>
      <c r="K6" s="27">
        <v>6250</v>
      </c>
      <c r="L6" s="27">
        <v>7050</v>
      </c>
      <c r="M6" s="240">
        <v>8690</v>
      </c>
      <c r="N6" s="239">
        <v>8510</v>
      </c>
      <c r="O6" s="97">
        <v>0.13300251821482076</v>
      </c>
      <c r="R6" s="68"/>
      <c r="S6" s="68"/>
      <c r="T6" s="68"/>
      <c r="U6" s="68"/>
      <c r="V6" s="68"/>
      <c r="W6" s="68"/>
      <c r="X6" s="68"/>
      <c r="Y6" s="68"/>
      <c r="Z6" s="68"/>
      <c r="AA6" s="96"/>
    </row>
    <row r="7" spans="1:27" ht="24" customHeight="1" x14ac:dyDescent="0.25">
      <c r="A7" s="299" t="s">
        <v>58</v>
      </c>
      <c r="B7" s="300"/>
      <c r="C7" s="300"/>
      <c r="D7" s="300"/>
      <c r="E7" s="32"/>
      <c r="F7" s="33">
        <v>4600</v>
      </c>
      <c r="G7" s="33">
        <v>4480</v>
      </c>
      <c r="H7" s="33">
        <v>4820</v>
      </c>
      <c r="I7" s="33">
        <v>5760</v>
      </c>
      <c r="J7" s="33">
        <v>5820</v>
      </c>
      <c r="K7" s="33">
        <v>6200</v>
      </c>
      <c r="L7" s="33">
        <v>5170</v>
      </c>
      <c r="M7" s="33">
        <v>5660</v>
      </c>
      <c r="N7" s="34">
        <v>6070</v>
      </c>
      <c r="O7" s="98">
        <v>4.0091830225776677E-2</v>
      </c>
      <c r="Q7" s="68"/>
      <c r="R7" s="68"/>
      <c r="S7" s="68"/>
      <c r="T7" s="68"/>
      <c r="U7" s="68"/>
      <c r="V7" s="68"/>
      <c r="W7" s="68"/>
      <c r="X7" s="68"/>
      <c r="Y7" s="68"/>
      <c r="AA7" s="96"/>
    </row>
    <row r="8" spans="1:27" ht="15" customHeight="1" x14ac:dyDescent="0.25">
      <c r="A8" s="301" t="s">
        <v>11</v>
      </c>
      <c r="B8" s="302"/>
      <c r="C8" s="302"/>
      <c r="D8" s="302"/>
      <c r="E8" s="302"/>
      <c r="F8" s="302"/>
      <c r="G8" s="302"/>
      <c r="H8" s="302"/>
      <c r="I8" s="302"/>
      <c r="J8" s="302"/>
      <c r="K8" s="302"/>
      <c r="L8" s="302"/>
      <c r="M8" s="302"/>
      <c r="N8" s="302"/>
      <c r="O8" s="303"/>
      <c r="Q8" s="68"/>
      <c r="R8" s="68"/>
      <c r="S8" s="68"/>
      <c r="T8" s="68"/>
      <c r="U8" s="68"/>
      <c r="V8" s="68"/>
      <c r="W8" s="68"/>
      <c r="X8" s="68"/>
      <c r="Y8" s="68"/>
      <c r="AA8" s="96"/>
    </row>
    <row r="9" spans="1:27" ht="24" customHeight="1" x14ac:dyDescent="0.25">
      <c r="A9" s="292" t="s">
        <v>12</v>
      </c>
      <c r="B9" s="293"/>
      <c r="C9" s="293"/>
      <c r="D9" s="293"/>
      <c r="E9" s="28"/>
      <c r="F9" s="29">
        <v>2610</v>
      </c>
      <c r="G9" s="29">
        <v>2010</v>
      </c>
      <c r="H9" s="29">
        <v>2500</v>
      </c>
      <c r="I9" s="29">
        <v>2870</v>
      </c>
      <c r="J9" s="29">
        <v>3450</v>
      </c>
      <c r="K9" s="29">
        <v>3530</v>
      </c>
      <c r="L9" s="29">
        <v>3530</v>
      </c>
      <c r="M9" s="238">
        <v>3740</v>
      </c>
      <c r="N9" s="30">
        <v>4040</v>
      </c>
      <c r="O9" s="99">
        <v>6.596014536928492E-2</v>
      </c>
      <c r="Q9" s="68"/>
      <c r="R9" s="68"/>
      <c r="S9" s="68"/>
      <c r="T9" s="68"/>
      <c r="U9" s="68"/>
      <c r="V9" s="68"/>
      <c r="W9" s="68"/>
      <c r="X9" s="68"/>
      <c r="Y9" s="68"/>
      <c r="AA9" s="96"/>
    </row>
    <row r="10" spans="1:27" x14ac:dyDescent="0.25">
      <c r="A10" s="296" t="s">
        <v>13</v>
      </c>
      <c r="B10" s="297"/>
      <c r="C10" s="297"/>
      <c r="D10" s="297"/>
      <c r="E10" s="297"/>
      <c r="F10" s="297"/>
      <c r="G10" s="297"/>
      <c r="H10" s="297"/>
      <c r="I10" s="297"/>
      <c r="J10" s="297"/>
      <c r="K10" s="297"/>
      <c r="L10" s="297"/>
      <c r="M10" s="297"/>
      <c r="N10" s="297"/>
      <c r="O10" s="298"/>
      <c r="Q10" s="68"/>
      <c r="R10" s="68"/>
      <c r="S10" s="68"/>
      <c r="T10" s="68"/>
      <c r="U10" s="68"/>
      <c r="V10" s="68"/>
      <c r="W10" s="68"/>
      <c r="X10" s="68"/>
      <c r="Y10" s="68"/>
      <c r="AA10" s="96"/>
    </row>
    <row r="11" spans="1:27" ht="24" customHeight="1" x14ac:dyDescent="0.25">
      <c r="A11" s="292" t="s">
        <v>59</v>
      </c>
      <c r="B11" s="293"/>
      <c r="C11" s="293"/>
      <c r="D11" s="293"/>
      <c r="E11" s="28"/>
      <c r="F11" s="14">
        <v>78</v>
      </c>
      <c r="G11" s="14">
        <v>83</v>
      </c>
      <c r="H11" s="14">
        <v>92</v>
      </c>
      <c r="I11" s="14">
        <v>89</v>
      </c>
      <c r="J11" s="14">
        <v>110</v>
      </c>
      <c r="K11" s="14">
        <v>105</v>
      </c>
      <c r="L11" s="14">
        <v>117</v>
      </c>
      <c r="M11" s="241">
        <v>155</v>
      </c>
      <c r="N11" s="15">
        <v>166</v>
      </c>
      <c r="O11" s="99">
        <v>0.10505848689036275</v>
      </c>
      <c r="Q11" s="68"/>
      <c r="R11" s="68"/>
      <c r="S11" s="68"/>
      <c r="T11" s="68"/>
      <c r="U11" s="68"/>
      <c r="V11" s="68"/>
      <c r="W11" s="68"/>
      <c r="X11" s="68"/>
      <c r="Y11" s="68"/>
      <c r="AA11" s="96"/>
    </row>
    <row r="12" spans="1:27" ht="24" customHeight="1" thickBot="1" x14ac:dyDescent="0.3">
      <c r="A12" s="294" t="s">
        <v>14</v>
      </c>
      <c r="B12" s="295"/>
      <c r="C12" s="295"/>
      <c r="D12" s="295"/>
      <c r="E12" s="31"/>
      <c r="F12" s="22">
        <v>2610</v>
      </c>
      <c r="G12" s="22">
        <v>2010</v>
      </c>
      <c r="H12" s="22">
        <v>2500</v>
      </c>
      <c r="I12" s="22">
        <v>2870</v>
      </c>
      <c r="J12" s="22">
        <v>3450</v>
      </c>
      <c r="K12" s="22">
        <v>3530</v>
      </c>
      <c r="L12" s="22">
        <v>3530</v>
      </c>
      <c r="M12" s="22">
        <v>3740</v>
      </c>
      <c r="N12" s="17">
        <v>4040</v>
      </c>
      <c r="O12" s="100">
        <v>5.747160983126403E-2</v>
      </c>
      <c r="Q12" s="68"/>
      <c r="R12" s="68"/>
      <c r="S12" s="68"/>
      <c r="T12" s="68"/>
      <c r="U12" s="68"/>
      <c r="V12" s="68"/>
      <c r="W12" s="68"/>
      <c r="X12" s="68"/>
      <c r="Y12" s="68"/>
      <c r="AA12" s="96"/>
    </row>
    <row r="13" spans="1:27" x14ac:dyDescent="0.25">
      <c r="A13" s="16"/>
      <c r="B13" s="16"/>
      <c r="C13" s="16"/>
      <c r="D13" s="16"/>
      <c r="E13" s="16"/>
      <c r="F13" s="16"/>
      <c r="G13" s="16"/>
      <c r="H13" s="16"/>
      <c r="I13" s="16"/>
      <c r="J13" s="16"/>
      <c r="K13" s="16"/>
      <c r="L13" s="16"/>
      <c r="M13" s="16"/>
      <c r="N13" s="16"/>
      <c r="O13" s="16"/>
      <c r="P13" s="16"/>
      <c r="Q13" s="68"/>
      <c r="R13" s="68"/>
      <c r="S13" s="68"/>
      <c r="T13" s="68"/>
      <c r="U13" s="68"/>
      <c r="V13" s="68"/>
      <c r="W13" s="68"/>
      <c r="X13" s="68"/>
      <c r="Y13" s="68"/>
    </row>
    <row r="14" spans="1:27" x14ac:dyDescent="0.25">
      <c r="A14" s="264" t="s">
        <v>120</v>
      </c>
      <c r="B14" s="264"/>
      <c r="C14" s="264"/>
      <c r="D14" s="264"/>
      <c r="E14" s="264"/>
      <c r="F14" s="264"/>
      <c r="G14" s="264"/>
      <c r="H14" s="264"/>
      <c r="I14" s="264"/>
      <c r="J14" s="264"/>
      <c r="K14" s="264"/>
      <c r="L14" s="264"/>
      <c r="M14" s="264"/>
      <c r="N14" s="264"/>
      <c r="O14" s="264"/>
    </row>
    <row r="15" spans="1:27" x14ac:dyDescent="0.25">
      <c r="A15" s="264" t="s">
        <v>4</v>
      </c>
      <c r="B15" s="264"/>
    </row>
    <row r="16" spans="1:27" x14ac:dyDescent="0.25">
      <c r="A16" s="264" t="s">
        <v>103</v>
      </c>
      <c r="B16" s="264"/>
      <c r="C16" s="264"/>
      <c r="D16" s="264"/>
      <c r="E16" s="264"/>
      <c r="F16" s="264"/>
      <c r="G16" s="264"/>
      <c r="H16" s="264"/>
      <c r="I16" s="264"/>
      <c r="J16" s="264"/>
      <c r="K16" s="264"/>
      <c r="L16" s="264"/>
      <c r="M16" s="264"/>
      <c r="N16" s="264"/>
      <c r="O16" s="264"/>
    </row>
    <row r="21" spans="6:15" x14ac:dyDescent="0.25">
      <c r="F21" s="118"/>
      <c r="G21" s="118"/>
      <c r="H21" s="118"/>
      <c r="I21" s="118"/>
      <c r="J21" s="118"/>
      <c r="K21" s="118"/>
      <c r="L21" s="118"/>
      <c r="M21" s="118"/>
      <c r="N21" s="118"/>
      <c r="O21" s="118"/>
    </row>
    <row r="22" spans="6:15" x14ac:dyDescent="0.25">
      <c r="F22" s="118"/>
      <c r="G22" s="118"/>
      <c r="H22" s="118"/>
      <c r="I22" s="118"/>
      <c r="J22" s="118"/>
      <c r="K22" s="118"/>
      <c r="L22" s="118"/>
      <c r="M22" s="118"/>
      <c r="N22" s="118"/>
      <c r="O22" s="118"/>
    </row>
    <row r="23" spans="6:15" x14ac:dyDescent="0.25">
      <c r="F23" s="118"/>
      <c r="G23" s="118"/>
      <c r="H23" s="118"/>
      <c r="I23" s="118"/>
      <c r="J23" s="118"/>
      <c r="K23" s="118"/>
      <c r="L23" s="118"/>
      <c r="M23" s="118"/>
      <c r="N23" s="118"/>
      <c r="O23" s="118"/>
    </row>
    <row r="24" spans="6:15" x14ac:dyDescent="0.25">
      <c r="F24" s="118"/>
      <c r="G24" s="118"/>
      <c r="H24" s="118"/>
      <c r="I24" s="118"/>
      <c r="J24" s="118"/>
      <c r="K24" s="118"/>
      <c r="L24" s="118"/>
      <c r="M24" s="118"/>
      <c r="N24" s="118"/>
      <c r="O24" s="118"/>
    </row>
    <row r="25" spans="6:15" x14ac:dyDescent="0.25">
      <c r="F25" s="118"/>
      <c r="G25" s="118"/>
      <c r="H25" s="118"/>
      <c r="I25" s="118"/>
      <c r="J25" s="118"/>
      <c r="K25" s="118"/>
      <c r="L25" s="118"/>
      <c r="M25" s="118"/>
      <c r="N25" s="118"/>
      <c r="O25" s="118"/>
    </row>
  </sheetData>
  <mergeCells count="13">
    <mergeCell ref="A14:O14"/>
    <mergeCell ref="A15:B15"/>
    <mergeCell ref="A16:O16"/>
    <mergeCell ref="A1:O1"/>
    <mergeCell ref="A11:D11"/>
    <mergeCell ref="A12:D12"/>
    <mergeCell ref="A10:O10"/>
    <mergeCell ref="A7:D7"/>
    <mergeCell ref="A9:D9"/>
    <mergeCell ref="A8:O8"/>
    <mergeCell ref="A4:D4"/>
    <mergeCell ref="A6:D6"/>
    <mergeCell ref="A5:O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4"/>
  <sheetViews>
    <sheetView showGridLines="0" workbookViewId="0">
      <selection activeCell="G7" sqref="G7"/>
    </sheetView>
  </sheetViews>
  <sheetFormatPr baseColWidth="10" defaultRowHeight="15" x14ac:dyDescent="0.25"/>
  <sheetData>
    <row r="1" spans="1:10" ht="39" customHeight="1" x14ac:dyDescent="0.25">
      <c r="A1" s="289" t="s">
        <v>117</v>
      </c>
      <c r="B1" s="290"/>
      <c r="C1" s="290"/>
      <c r="D1" s="290"/>
      <c r="E1" s="290"/>
      <c r="F1" s="290"/>
      <c r="G1" s="290"/>
      <c r="H1" s="291"/>
    </row>
    <row r="4" spans="1:10" x14ac:dyDescent="0.25">
      <c r="A4" s="242"/>
      <c r="B4" s="243">
        <v>2016</v>
      </c>
      <c r="C4" s="243">
        <v>2017</v>
      </c>
      <c r="D4" s="243">
        <v>2018</v>
      </c>
      <c r="E4" s="243">
        <v>2019</v>
      </c>
      <c r="F4" s="243">
        <v>2020</v>
      </c>
      <c r="G4" s="243">
        <v>2021</v>
      </c>
      <c r="H4" s="243">
        <v>2022</v>
      </c>
      <c r="I4" s="244">
        <v>2023</v>
      </c>
      <c r="J4" s="245">
        <v>2024</v>
      </c>
    </row>
    <row r="5" spans="1:10" ht="24" x14ac:dyDescent="0.25">
      <c r="A5" s="246" t="s">
        <v>112</v>
      </c>
      <c r="B5" s="73">
        <v>10100</v>
      </c>
      <c r="C5" s="73">
        <v>9820</v>
      </c>
      <c r="D5" s="73">
        <v>9290</v>
      </c>
      <c r="E5" s="73">
        <v>10600</v>
      </c>
      <c r="F5" s="73">
        <v>13000</v>
      </c>
      <c r="G5" s="73">
        <v>15100</v>
      </c>
      <c r="H5" s="73">
        <v>15400</v>
      </c>
      <c r="I5" s="73">
        <v>17500</v>
      </c>
      <c r="J5" s="247">
        <v>16600</v>
      </c>
    </row>
    <row r="6" spans="1:10" x14ac:dyDescent="0.25">
      <c r="A6" s="248" t="s">
        <v>113</v>
      </c>
      <c r="B6" s="94">
        <v>0</v>
      </c>
      <c r="C6" s="94">
        <v>0</v>
      </c>
      <c r="D6" s="94">
        <v>0</v>
      </c>
      <c r="E6" s="94">
        <v>0</v>
      </c>
      <c r="F6" s="94">
        <v>0</v>
      </c>
      <c r="G6" s="94">
        <v>0</v>
      </c>
      <c r="H6" s="94">
        <v>96</v>
      </c>
      <c r="I6" s="94">
        <v>74</v>
      </c>
      <c r="J6" s="247">
        <v>32</v>
      </c>
    </row>
    <row r="7" spans="1:10" x14ac:dyDescent="0.25">
      <c r="A7" s="246" t="s">
        <v>114</v>
      </c>
      <c r="B7" s="72">
        <v>10100</v>
      </c>
      <c r="C7" s="72">
        <v>9820</v>
      </c>
      <c r="D7" s="72">
        <v>9290</v>
      </c>
      <c r="E7" s="72">
        <v>10600</v>
      </c>
      <c r="F7" s="72">
        <v>13000</v>
      </c>
      <c r="G7" s="72">
        <v>15100</v>
      </c>
      <c r="H7" s="72">
        <v>15300</v>
      </c>
      <c r="I7" s="72">
        <v>17400</v>
      </c>
      <c r="J7" s="247">
        <v>16600</v>
      </c>
    </row>
    <row r="8" spans="1:10" ht="36" x14ac:dyDescent="0.25">
      <c r="A8" s="248" t="s">
        <v>115</v>
      </c>
      <c r="B8" s="95">
        <v>229</v>
      </c>
      <c r="C8" s="95">
        <v>248</v>
      </c>
      <c r="D8" s="95">
        <v>240</v>
      </c>
      <c r="E8" s="95">
        <v>273</v>
      </c>
      <c r="F8" s="95">
        <v>273</v>
      </c>
      <c r="G8" s="95">
        <v>286</v>
      </c>
      <c r="H8" s="95">
        <v>239</v>
      </c>
      <c r="I8" s="95">
        <v>280</v>
      </c>
      <c r="J8" s="247">
        <v>325</v>
      </c>
    </row>
    <row r="9" spans="1:10" x14ac:dyDescent="0.25">
      <c r="A9" s="249" t="s">
        <v>44</v>
      </c>
      <c r="B9" s="72">
        <v>34</v>
      </c>
      <c r="C9" s="72">
        <v>35</v>
      </c>
      <c r="D9" s="72">
        <v>54</v>
      </c>
      <c r="E9" s="72">
        <v>59</v>
      </c>
      <c r="F9" s="72">
        <v>63</v>
      </c>
      <c r="G9" s="72">
        <v>66</v>
      </c>
      <c r="H9" s="72">
        <v>90</v>
      </c>
      <c r="I9" s="72">
        <v>118</v>
      </c>
      <c r="J9" s="247">
        <v>163</v>
      </c>
    </row>
    <row r="10" spans="1:10" x14ac:dyDescent="0.25">
      <c r="A10" s="250" t="s">
        <v>116</v>
      </c>
      <c r="B10" s="251">
        <v>10400</v>
      </c>
      <c r="C10" s="251">
        <v>10100</v>
      </c>
      <c r="D10" s="251">
        <v>9600</v>
      </c>
      <c r="E10" s="251">
        <v>10900</v>
      </c>
      <c r="F10" s="251">
        <v>13300</v>
      </c>
      <c r="G10" s="251">
        <v>15400</v>
      </c>
      <c r="H10" s="251">
        <v>15700</v>
      </c>
      <c r="I10" s="251">
        <v>17800</v>
      </c>
      <c r="J10" s="252">
        <v>17100</v>
      </c>
    </row>
    <row r="12" spans="1:10" ht="34.5" customHeight="1" x14ac:dyDescent="0.25">
      <c r="A12" s="268" t="s">
        <v>45</v>
      </c>
      <c r="B12" s="268"/>
      <c r="C12" s="268"/>
      <c r="D12" s="268"/>
      <c r="E12" s="268"/>
      <c r="F12" s="268"/>
      <c r="G12" s="268"/>
      <c r="H12" s="268"/>
    </row>
    <row r="13" spans="1:10" x14ac:dyDescent="0.25">
      <c r="A13" s="264" t="s">
        <v>33</v>
      </c>
      <c r="B13" s="264"/>
      <c r="C13" s="264"/>
      <c r="D13" s="264"/>
      <c r="E13" s="264"/>
      <c r="F13" s="264"/>
      <c r="G13" s="264"/>
      <c r="H13" s="264"/>
    </row>
    <row r="14" spans="1:10" ht="21" customHeight="1" x14ac:dyDescent="0.25">
      <c r="A14" s="268" t="s">
        <v>103</v>
      </c>
      <c r="B14" s="268"/>
      <c r="C14" s="268"/>
      <c r="D14" s="268"/>
      <c r="E14" s="268"/>
      <c r="F14" s="268"/>
      <c r="G14" s="268"/>
      <c r="H14" s="268"/>
    </row>
  </sheetData>
  <mergeCells count="4">
    <mergeCell ref="A1:H1"/>
    <mergeCell ref="A12:H12"/>
    <mergeCell ref="A13:H13"/>
    <mergeCell ref="A14:H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4"/>
  <sheetViews>
    <sheetView showGridLines="0" workbookViewId="0">
      <selection sqref="A1:H1"/>
    </sheetView>
  </sheetViews>
  <sheetFormatPr baseColWidth="10" defaultRowHeight="15" x14ac:dyDescent="0.25"/>
  <cols>
    <col min="1" max="1" width="24.85546875" customWidth="1"/>
  </cols>
  <sheetData>
    <row r="1" spans="1:10" ht="31.5" customHeight="1" x14ac:dyDescent="0.25">
      <c r="A1" s="266" t="s">
        <v>118</v>
      </c>
      <c r="B1" s="266"/>
      <c r="C1" s="266"/>
      <c r="D1" s="266"/>
      <c r="E1" s="266"/>
      <c r="F1" s="266"/>
      <c r="G1" s="266"/>
      <c r="H1" s="266"/>
      <c r="I1" s="68"/>
      <c r="J1" s="68"/>
    </row>
    <row r="5" spans="1:10" x14ac:dyDescent="0.25">
      <c r="A5" s="221"/>
      <c r="B5" s="195">
        <v>2016</v>
      </c>
      <c r="C5" s="195">
        <v>2017</v>
      </c>
      <c r="D5" s="195">
        <v>2018</v>
      </c>
      <c r="E5" s="195">
        <v>2019</v>
      </c>
      <c r="F5" s="195">
        <v>2020</v>
      </c>
      <c r="G5" s="195">
        <v>2021</v>
      </c>
      <c r="H5" s="195">
        <v>2022</v>
      </c>
      <c r="I5" s="196">
        <v>2023</v>
      </c>
      <c r="J5" s="197">
        <v>2024</v>
      </c>
    </row>
    <row r="6" spans="1:10" x14ac:dyDescent="0.25">
      <c r="A6" s="149" t="s">
        <v>46</v>
      </c>
      <c r="B6" s="219">
        <v>73.3</v>
      </c>
      <c r="C6" s="93">
        <v>75.900000000000006</v>
      </c>
      <c r="D6" s="93">
        <v>69.2</v>
      </c>
      <c r="E6" s="93">
        <v>65.2</v>
      </c>
      <c r="F6" s="93">
        <v>62.9</v>
      </c>
      <c r="G6" s="93">
        <v>62</v>
      </c>
      <c r="H6" s="93">
        <v>57.4</v>
      </c>
      <c r="I6" s="93">
        <v>56.8</v>
      </c>
      <c r="J6" s="198">
        <v>59</v>
      </c>
    </row>
    <row r="7" spans="1:10" ht="35.25" customHeight="1" x14ac:dyDescent="0.25">
      <c r="A7" s="150" t="s">
        <v>47</v>
      </c>
      <c r="B7" s="219">
        <v>6.3</v>
      </c>
      <c r="C7" s="93">
        <v>4.5999999999999996</v>
      </c>
      <c r="D7" s="93">
        <v>5.8</v>
      </c>
      <c r="E7" s="93">
        <v>6.8</v>
      </c>
      <c r="F7" s="93">
        <v>6.9</v>
      </c>
      <c r="G7" s="93">
        <v>6.2</v>
      </c>
      <c r="H7" s="93">
        <v>6.5</v>
      </c>
      <c r="I7" s="93">
        <v>7.8</v>
      </c>
      <c r="J7" s="198">
        <v>9</v>
      </c>
    </row>
    <row r="8" spans="1:10" ht="24" customHeight="1" x14ac:dyDescent="0.25">
      <c r="A8" s="149" t="s">
        <v>48</v>
      </c>
      <c r="B8" s="219">
        <v>17.8</v>
      </c>
      <c r="C8" s="93">
        <v>16.7</v>
      </c>
      <c r="D8" s="93">
        <v>22</v>
      </c>
      <c r="E8" s="93">
        <v>24.6</v>
      </c>
      <c r="F8" s="93">
        <v>26.2</v>
      </c>
      <c r="G8" s="93">
        <v>28.7</v>
      </c>
      <c r="H8" s="93">
        <v>32.700000000000003</v>
      </c>
      <c r="I8" s="93">
        <v>31.9</v>
      </c>
      <c r="J8" s="198">
        <v>29</v>
      </c>
    </row>
    <row r="9" spans="1:10" ht="27.75" customHeight="1" x14ac:dyDescent="0.25">
      <c r="A9" s="151" t="s">
        <v>49</v>
      </c>
      <c r="B9" s="220">
        <v>1.9</v>
      </c>
      <c r="C9" s="199">
        <v>1.9</v>
      </c>
      <c r="D9" s="199">
        <v>2.2000000000000002</v>
      </c>
      <c r="E9" s="199">
        <v>2.6</v>
      </c>
      <c r="F9" s="199">
        <v>2.9</v>
      </c>
      <c r="G9" s="199">
        <v>2.5</v>
      </c>
      <c r="H9" s="199">
        <v>2.7</v>
      </c>
      <c r="I9" s="199">
        <v>2.6</v>
      </c>
      <c r="J9" s="200">
        <v>3</v>
      </c>
    </row>
    <row r="10" spans="1:10" ht="24.75" customHeight="1" x14ac:dyDescent="0.25">
      <c r="A10" s="149" t="s">
        <v>50</v>
      </c>
      <c r="B10" s="219">
        <v>0.6</v>
      </c>
      <c r="C10" s="93">
        <v>0.9</v>
      </c>
      <c r="D10" s="93">
        <v>1</v>
      </c>
      <c r="E10" s="93">
        <v>0.8</v>
      </c>
      <c r="F10" s="93">
        <v>1.1000000000000001</v>
      </c>
      <c r="G10" s="93">
        <v>0.6</v>
      </c>
      <c r="H10" s="93">
        <v>0.7</v>
      </c>
      <c r="I10" s="93">
        <v>0.9</v>
      </c>
      <c r="J10" s="198">
        <v>1</v>
      </c>
    </row>
    <row r="12" spans="1:10" x14ac:dyDescent="0.25">
      <c r="A12" s="54" t="s">
        <v>51</v>
      </c>
    </row>
    <row r="13" spans="1:10" x14ac:dyDescent="0.25">
      <c r="A13" s="264" t="s">
        <v>33</v>
      </c>
      <c r="B13" s="264"/>
      <c r="C13" s="264"/>
      <c r="D13" s="264"/>
    </row>
    <row r="14" spans="1:10" x14ac:dyDescent="0.25">
      <c r="A14" s="264" t="s">
        <v>103</v>
      </c>
      <c r="B14" s="264"/>
      <c r="C14" s="264"/>
      <c r="D14" s="264"/>
      <c r="E14" s="264"/>
      <c r="F14" s="264"/>
      <c r="G14" s="264"/>
      <c r="H14" s="264"/>
      <c r="I14" s="264"/>
    </row>
  </sheetData>
  <mergeCells count="3">
    <mergeCell ref="A1:H1"/>
    <mergeCell ref="A13:D13"/>
    <mergeCell ref="A14:I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1"/>
  <sheetViews>
    <sheetView showGridLines="0" workbookViewId="0">
      <selection sqref="A1:J1"/>
    </sheetView>
  </sheetViews>
  <sheetFormatPr baseColWidth="10" defaultRowHeight="15" x14ac:dyDescent="0.25"/>
  <cols>
    <col min="1" max="1" width="27" customWidth="1"/>
    <col min="2" max="6" width="10" customWidth="1"/>
    <col min="7" max="7" width="11.42578125" customWidth="1"/>
    <col min="8" max="10" width="10" customWidth="1"/>
  </cols>
  <sheetData>
    <row r="1" spans="1:11" x14ac:dyDescent="0.25">
      <c r="A1" s="265" t="s">
        <v>88</v>
      </c>
      <c r="B1" s="265"/>
      <c r="C1" s="265"/>
      <c r="D1" s="265"/>
      <c r="E1" s="265"/>
      <c r="F1" s="265"/>
      <c r="G1" s="265"/>
      <c r="H1" s="265"/>
      <c r="I1" s="265"/>
      <c r="J1" s="265"/>
    </row>
    <row r="2" spans="1:11" x14ac:dyDescent="0.25">
      <c r="A2" s="10"/>
      <c r="B2" s="9"/>
      <c r="C2" s="9"/>
      <c r="D2" s="9"/>
      <c r="E2" s="9"/>
      <c r="F2" s="9"/>
      <c r="G2" s="9"/>
      <c r="H2" s="9"/>
      <c r="I2" s="9"/>
      <c r="J2" s="68"/>
    </row>
    <row r="3" spans="1:11" x14ac:dyDescent="0.25">
      <c r="A3" s="116" t="s">
        <v>146</v>
      </c>
      <c r="B3" s="116">
        <v>2016</v>
      </c>
      <c r="C3" s="116">
        <v>2017</v>
      </c>
      <c r="D3" s="116">
        <v>2018</v>
      </c>
      <c r="E3" s="116">
        <v>2019</v>
      </c>
      <c r="F3" s="116">
        <v>2020</v>
      </c>
      <c r="G3" s="124">
        <v>2021</v>
      </c>
      <c r="H3" s="124">
        <v>2022</v>
      </c>
      <c r="I3" s="116">
        <v>2023</v>
      </c>
      <c r="J3" s="116">
        <v>2024</v>
      </c>
    </row>
    <row r="4" spans="1:11" x14ac:dyDescent="0.25">
      <c r="A4" s="128" t="s">
        <v>0</v>
      </c>
      <c r="B4" s="133">
        <v>61.6</v>
      </c>
      <c r="C4" s="133">
        <v>60.3</v>
      </c>
      <c r="D4" s="133">
        <v>60</v>
      </c>
      <c r="E4" s="125">
        <v>62.1</v>
      </c>
      <c r="F4" s="132">
        <v>66.099999999999994</v>
      </c>
      <c r="G4" s="142">
        <v>65.599999999999994</v>
      </c>
      <c r="H4" s="135">
        <v>68.400000000000006</v>
      </c>
      <c r="I4" s="125">
        <v>66.7</v>
      </c>
      <c r="J4" s="126">
        <v>65</v>
      </c>
    </row>
    <row r="5" spans="1:11" x14ac:dyDescent="0.25">
      <c r="A5" s="127" t="s">
        <v>1</v>
      </c>
      <c r="B5" s="134">
        <v>0.4</v>
      </c>
      <c r="C5" s="137">
        <v>0.6</v>
      </c>
      <c r="D5" s="134">
        <v>0.7</v>
      </c>
      <c r="E5" s="137">
        <v>0.7</v>
      </c>
      <c r="F5" s="134">
        <v>0.5</v>
      </c>
      <c r="G5" s="137">
        <v>0.5</v>
      </c>
      <c r="H5" s="143">
        <v>0.5</v>
      </c>
      <c r="I5" s="143">
        <v>0.4</v>
      </c>
      <c r="J5" s="147">
        <v>0.4</v>
      </c>
    </row>
    <row r="6" spans="1:11" x14ac:dyDescent="0.25">
      <c r="A6" s="127" t="s">
        <v>2</v>
      </c>
      <c r="B6" s="135">
        <v>34.200000000000003</v>
      </c>
      <c r="C6" s="131">
        <v>35.299999999999997</v>
      </c>
      <c r="D6" s="139">
        <v>35.9</v>
      </c>
      <c r="E6" s="135">
        <v>33.799999999999997</v>
      </c>
      <c r="F6" s="140">
        <v>30.3</v>
      </c>
      <c r="G6" s="130">
        <v>30.3</v>
      </c>
      <c r="H6" s="140">
        <v>27.3</v>
      </c>
      <c r="I6" s="135">
        <v>28.2</v>
      </c>
      <c r="J6" s="148">
        <v>29.7</v>
      </c>
      <c r="K6" s="58"/>
    </row>
    <row r="7" spans="1:11" ht="26.25" x14ac:dyDescent="0.25">
      <c r="A7" s="129" t="s">
        <v>3</v>
      </c>
      <c r="B7" s="136">
        <v>3.7</v>
      </c>
      <c r="C7" s="138">
        <v>3.8</v>
      </c>
      <c r="D7" s="138">
        <v>3.4</v>
      </c>
      <c r="E7" s="138">
        <v>3.4</v>
      </c>
      <c r="F7" s="138">
        <v>3.2</v>
      </c>
      <c r="G7" s="141">
        <v>3.6</v>
      </c>
      <c r="H7" s="144">
        <v>3.8</v>
      </c>
      <c r="I7" s="138">
        <v>4.5999999999999996</v>
      </c>
      <c r="J7" s="145">
        <v>4.9000000000000004</v>
      </c>
    </row>
    <row r="9" spans="1:11" x14ac:dyDescent="0.25">
      <c r="A9" s="69" t="s">
        <v>87</v>
      </c>
      <c r="B9" s="69"/>
      <c r="C9" s="69"/>
      <c r="D9" s="69"/>
      <c r="E9" s="69"/>
      <c r="F9" s="69"/>
      <c r="G9" s="69"/>
      <c r="H9" s="69"/>
      <c r="I9" s="69"/>
    </row>
    <row r="10" spans="1:11" x14ac:dyDescent="0.25">
      <c r="A10" s="69" t="s">
        <v>33</v>
      </c>
      <c r="B10" s="69"/>
      <c r="C10" s="70"/>
      <c r="D10" s="70"/>
      <c r="E10" s="70"/>
      <c r="F10" s="70"/>
      <c r="G10" s="70"/>
      <c r="H10" s="70"/>
      <c r="I10" s="70"/>
    </row>
    <row r="11" spans="1:11" x14ac:dyDescent="0.25">
      <c r="A11" s="264" t="s">
        <v>89</v>
      </c>
      <c r="B11" s="264"/>
      <c r="C11" s="264"/>
      <c r="D11" s="264"/>
      <c r="E11" s="264"/>
      <c r="F11" s="264"/>
      <c r="G11" s="264"/>
      <c r="H11" s="264"/>
      <c r="I11" s="264"/>
    </row>
  </sheetData>
  <mergeCells count="2">
    <mergeCell ref="A11:I11"/>
    <mergeCell ref="A1:J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8"/>
  <sheetViews>
    <sheetView showGridLines="0" workbookViewId="0">
      <selection sqref="A1:I1"/>
    </sheetView>
  </sheetViews>
  <sheetFormatPr baseColWidth="10" defaultRowHeight="15" x14ac:dyDescent="0.25"/>
  <cols>
    <col min="1" max="1" width="27.7109375" customWidth="1"/>
  </cols>
  <sheetData>
    <row r="1" spans="1:10" ht="37.5" customHeight="1" x14ac:dyDescent="0.25">
      <c r="A1" s="266" t="s">
        <v>126</v>
      </c>
      <c r="B1" s="266"/>
      <c r="C1" s="266"/>
      <c r="D1" s="266"/>
      <c r="E1" s="266"/>
      <c r="F1" s="266"/>
      <c r="G1" s="266"/>
      <c r="H1" s="266"/>
      <c r="I1" s="266"/>
    </row>
    <row r="4" spans="1:10" x14ac:dyDescent="0.25">
      <c r="A4" s="111"/>
      <c r="B4" s="111">
        <v>2016</v>
      </c>
      <c r="C4" s="111">
        <v>2017</v>
      </c>
      <c r="D4" s="111">
        <v>2018</v>
      </c>
      <c r="E4" s="111">
        <v>2019</v>
      </c>
      <c r="F4" s="111">
        <v>2020</v>
      </c>
      <c r="G4" s="111">
        <v>2021</v>
      </c>
      <c r="H4" s="111">
        <v>2022</v>
      </c>
      <c r="I4" s="111">
        <v>2023</v>
      </c>
      <c r="J4" s="111">
        <v>2024</v>
      </c>
    </row>
    <row r="5" spans="1:10" ht="23.25" customHeight="1" x14ac:dyDescent="0.25">
      <c r="A5" s="112" t="s">
        <v>52</v>
      </c>
      <c r="B5" s="113">
        <v>7480</v>
      </c>
      <c r="C5" s="113">
        <v>7980</v>
      </c>
      <c r="D5" s="113">
        <v>7510</v>
      </c>
      <c r="E5" s="113">
        <v>8220</v>
      </c>
      <c r="F5" s="113">
        <v>10520</v>
      </c>
      <c r="G5" s="113">
        <v>11900</v>
      </c>
      <c r="H5" s="113">
        <v>12000</v>
      </c>
      <c r="I5" s="113">
        <v>13300</v>
      </c>
      <c r="J5" s="114">
        <v>12800</v>
      </c>
    </row>
    <row r="6" spans="1:10" ht="30" customHeight="1" x14ac:dyDescent="0.25">
      <c r="A6" s="112" t="s">
        <v>53</v>
      </c>
      <c r="B6" s="113">
        <v>3120</v>
      </c>
      <c r="C6" s="113">
        <v>2180</v>
      </c>
      <c r="D6" s="113">
        <v>2060</v>
      </c>
      <c r="E6" s="113">
        <v>2700</v>
      </c>
      <c r="F6" s="113">
        <v>2680</v>
      </c>
      <c r="G6" s="113">
        <v>3200</v>
      </c>
      <c r="H6" s="113">
        <v>3150</v>
      </c>
      <c r="I6" s="113">
        <v>4310</v>
      </c>
      <c r="J6" s="114">
        <v>4180</v>
      </c>
    </row>
    <row r="9" spans="1:10" x14ac:dyDescent="0.25">
      <c r="G9" s="58"/>
      <c r="H9" s="58"/>
      <c r="I9" s="58"/>
      <c r="J9" s="58"/>
    </row>
    <row r="10" spans="1:10" x14ac:dyDescent="0.25">
      <c r="A10" s="268" t="s">
        <v>54</v>
      </c>
      <c r="B10" s="268"/>
      <c r="C10" s="268"/>
      <c r="D10" s="268"/>
      <c r="E10" s="268"/>
      <c r="F10" s="268"/>
      <c r="G10" s="268"/>
      <c r="H10" s="268"/>
      <c r="I10" s="268"/>
      <c r="J10" s="58"/>
    </row>
    <row r="11" spans="1:10" x14ac:dyDescent="0.25">
      <c r="A11" s="264" t="s">
        <v>33</v>
      </c>
      <c r="B11" s="264"/>
      <c r="C11" s="264"/>
      <c r="D11" s="264"/>
      <c r="G11" s="58"/>
      <c r="H11" s="58"/>
      <c r="I11" s="58"/>
      <c r="J11" s="58"/>
    </row>
    <row r="12" spans="1:10" x14ac:dyDescent="0.25">
      <c r="A12" s="264" t="s">
        <v>107</v>
      </c>
      <c r="B12" s="264"/>
      <c r="C12" s="264"/>
      <c r="D12" s="264"/>
      <c r="E12" s="264"/>
      <c r="F12" s="264"/>
      <c r="G12" s="264"/>
      <c r="H12" s="264"/>
      <c r="I12" s="264"/>
    </row>
    <row r="13" spans="1:10" x14ac:dyDescent="0.25">
      <c r="J13" s="58"/>
    </row>
    <row r="17" spans="2:10" x14ac:dyDescent="0.25">
      <c r="B17" s="118"/>
      <c r="C17" s="118"/>
      <c r="D17" s="118"/>
      <c r="E17" s="118"/>
      <c r="F17" s="118"/>
      <c r="G17" s="118"/>
      <c r="H17" s="118"/>
      <c r="I17" s="118"/>
      <c r="J17" s="118"/>
    </row>
    <row r="18" spans="2:10" x14ac:dyDescent="0.25">
      <c r="B18" s="118"/>
      <c r="C18" s="118"/>
      <c r="D18" s="118"/>
      <c r="E18" s="118"/>
      <c r="F18" s="118"/>
      <c r="G18" s="118"/>
      <c r="H18" s="118"/>
      <c r="I18" s="118"/>
      <c r="J18" s="118"/>
    </row>
  </sheetData>
  <mergeCells count="4">
    <mergeCell ref="A1:I1"/>
    <mergeCell ref="A10:I10"/>
    <mergeCell ref="A11:D11"/>
    <mergeCell ref="A12:I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22"/>
  <sheetViews>
    <sheetView showGridLines="0" workbookViewId="0">
      <selection sqref="A1:I1"/>
    </sheetView>
  </sheetViews>
  <sheetFormatPr baseColWidth="10" defaultRowHeight="15" x14ac:dyDescent="0.25"/>
  <cols>
    <col min="1" max="1" width="32.42578125" customWidth="1"/>
    <col min="9" max="9" width="18.140625" customWidth="1"/>
    <col min="10" max="10" width="11.42578125" style="68"/>
    <col min="11" max="11" width="28.140625" bestFit="1" customWidth="1"/>
  </cols>
  <sheetData>
    <row r="1" spans="1:11" ht="29.25" customHeight="1" x14ac:dyDescent="0.25">
      <c r="A1" s="266" t="s">
        <v>99</v>
      </c>
      <c r="B1" s="266"/>
      <c r="C1" s="266"/>
      <c r="D1" s="266"/>
      <c r="E1" s="266"/>
      <c r="F1" s="266"/>
      <c r="G1" s="266"/>
      <c r="H1" s="266"/>
      <c r="I1" s="266"/>
      <c r="J1" s="64"/>
    </row>
    <row r="2" spans="1:11" x14ac:dyDescent="0.25">
      <c r="A2" s="2"/>
    </row>
    <row r="3" spans="1:11" x14ac:dyDescent="0.25">
      <c r="A3" s="2"/>
    </row>
    <row r="4" spans="1:11" x14ac:dyDescent="0.25">
      <c r="A4" s="116" t="s">
        <v>146</v>
      </c>
      <c r="B4" s="164" t="s">
        <v>90</v>
      </c>
      <c r="C4" s="164" t="s">
        <v>91</v>
      </c>
      <c r="D4" s="164" t="s">
        <v>92</v>
      </c>
      <c r="E4" s="164" t="s">
        <v>93</v>
      </c>
      <c r="F4" s="164" t="s">
        <v>94</v>
      </c>
      <c r="G4" s="164" t="s">
        <v>95</v>
      </c>
      <c r="H4" s="164" t="s">
        <v>96</v>
      </c>
      <c r="I4" s="164" t="s">
        <v>97</v>
      </c>
      <c r="J4" s="164" t="s">
        <v>98</v>
      </c>
      <c r="K4" s="165" t="s">
        <v>79</v>
      </c>
    </row>
    <row r="5" spans="1:11" x14ac:dyDescent="0.25">
      <c r="A5" s="157" t="s">
        <v>37</v>
      </c>
      <c r="B5" s="158">
        <v>96900</v>
      </c>
      <c r="C5" s="158">
        <v>94600</v>
      </c>
      <c r="D5" s="158">
        <v>100700</v>
      </c>
      <c r="E5" s="159">
        <v>124200</v>
      </c>
      <c r="F5" s="160">
        <v>154200</v>
      </c>
      <c r="G5" s="161">
        <v>183100</v>
      </c>
      <c r="H5" s="158">
        <v>206400</v>
      </c>
      <c r="I5" s="159">
        <v>228500</v>
      </c>
      <c r="J5" s="162">
        <v>226300</v>
      </c>
      <c r="K5" s="163">
        <v>11.590280814672592</v>
      </c>
    </row>
    <row r="6" spans="1:11" x14ac:dyDescent="0.25">
      <c r="A6" s="127" t="s">
        <v>39</v>
      </c>
      <c r="B6" s="134">
        <v>690</v>
      </c>
      <c r="C6" s="137">
        <v>940</v>
      </c>
      <c r="D6" s="134">
        <v>1170</v>
      </c>
      <c r="E6" s="137">
        <v>1350</v>
      </c>
      <c r="F6" s="134">
        <v>1230</v>
      </c>
      <c r="G6" s="137">
        <v>1530</v>
      </c>
      <c r="H6" s="143">
        <v>1420</v>
      </c>
      <c r="I6" s="143">
        <v>1360</v>
      </c>
      <c r="J6" s="154">
        <v>1500</v>
      </c>
      <c r="K6" s="152">
        <v>11.254048705526266</v>
      </c>
    </row>
    <row r="7" spans="1:11" x14ac:dyDescent="0.25">
      <c r="A7" s="127" t="s">
        <v>38</v>
      </c>
      <c r="B7" s="135">
        <v>53900</v>
      </c>
      <c r="C7" s="131">
        <v>55300</v>
      </c>
      <c r="D7" s="139">
        <v>60200</v>
      </c>
      <c r="E7" s="135">
        <v>67500</v>
      </c>
      <c r="F7" s="140">
        <v>70600</v>
      </c>
      <c r="G7" s="130">
        <v>84400</v>
      </c>
      <c r="H7" s="140">
        <v>82500</v>
      </c>
      <c r="I7" s="135">
        <v>96600</v>
      </c>
      <c r="J7" s="155">
        <v>103300</v>
      </c>
      <c r="K7" s="152">
        <v>8.6882769796145531</v>
      </c>
    </row>
    <row r="8" spans="1:11" x14ac:dyDescent="0.25">
      <c r="A8" s="129" t="s">
        <v>2</v>
      </c>
      <c r="B8" s="136">
        <v>5800</v>
      </c>
      <c r="C8" s="138">
        <v>6000</v>
      </c>
      <c r="D8" s="138">
        <v>5700</v>
      </c>
      <c r="E8" s="138">
        <v>6800</v>
      </c>
      <c r="F8" s="138">
        <v>7400</v>
      </c>
      <c r="G8" s="141">
        <v>10000</v>
      </c>
      <c r="H8" s="144">
        <v>11500</v>
      </c>
      <c r="I8" s="138">
        <v>15900</v>
      </c>
      <c r="J8" s="156">
        <v>17000</v>
      </c>
      <c r="K8" s="153">
        <v>15.220695975649024</v>
      </c>
    </row>
    <row r="9" spans="1:11" x14ac:dyDescent="0.25">
      <c r="A9" s="101"/>
    </row>
    <row r="11" spans="1:11" ht="27.75" customHeight="1" x14ac:dyDescent="0.25">
      <c r="A11" s="267" t="s">
        <v>55</v>
      </c>
      <c r="B11" s="267"/>
      <c r="C11" s="267"/>
      <c r="D11" s="267"/>
      <c r="E11" s="267"/>
      <c r="F11" s="267"/>
      <c r="G11" s="267"/>
      <c r="H11" s="267"/>
      <c r="I11" s="267"/>
      <c r="J11" s="267"/>
      <c r="K11" s="267"/>
    </row>
    <row r="12" spans="1:11" x14ac:dyDescent="0.25">
      <c r="A12" s="264" t="s">
        <v>33</v>
      </c>
      <c r="B12" s="264"/>
      <c r="C12" s="8"/>
      <c r="D12" s="8"/>
      <c r="E12" s="8"/>
      <c r="F12" s="8"/>
      <c r="G12" s="8"/>
      <c r="H12" s="8"/>
      <c r="I12" s="8"/>
      <c r="J12" s="70"/>
      <c r="K12" s="8"/>
    </row>
    <row r="13" spans="1:11" x14ac:dyDescent="0.25">
      <c r="A13" s="264" t="s">
        <v>100</v>
      </c>
      <c r="B13" s="264"/>
      <c r="C13" s="264"/>
      <c r="D13" s="264"/>
      <c r="E13" s="264"/>
      <c r="F13" s="264"/>
      <c r="G13" s="264"/>
      <c r="H13" s="264"/>
      <c r="I13" s="264"/>
      <c r="J13" s="264"/>
      <c r="K13" s="264"/>
    </row>
    <row r="19" spans="2:10" x14ac:dyDescent="0.25">
      <c r="B19" s="118"/>
      <c r="C19" s="118"/>
      <c r="D19" s="118"/>
      <c r="E19" s="118"/>
      <c r="F19" s="118"/>
      <c r="G19" s="118"/>
      <c r="H19" s="118"/>
      <c r="I19" s="118"/>
      <c r="J19" s="118"/>
    </row>
    <row r="20" spans="2:10" x14ac:dyDescent="0.25">
      <c r="B20" s="118"/>
      <c r="C20" s="118"/>
      <c r="D20" s="118"/>
      <c r="E20" s="118"/>
      <c r="F20" s="118"/>
      <c r="G20" s="118"/>
      <c r="H20" s="118"/>
      <c r="I20" s="118"/>
      <c r="J20" s="118"/>
    </row>
    <row r="21" spans="2:10" x14ac:dyDescent="0.25">
      <c r="B21" s="118"/>
      <c r="C21" s="118"/>
      <c r="D21" s="118"/>
      <c r="E21" s="118"/>
      <c r="F21" s="118"/>
      <c r="G21" s="118"/>
      <c r="H21" s="118"/>
      <c r="I21" s="118"/>
      <c r="J21" s="118"/>
    </row>
    <row r="22" spans="2:10" x14ac:dyDescent="0.25">
      <c r="B22" s="118"/>
      <c r="C22" s="118"/>
      <c r="D22" s="118"/>
      <c r="E22" s="118"/>
      <c r="F22" s="118"/>
      <c r="G22" s="118"/>
      <c r="H22" s="118"/>
      <c r="I22" s="118"/>
      <c r="J22" s="118"/>
    </row>
  </sheetData>
  <mergeCells count="4">
    <mergeCell ref="A1:I1"/>
    <mergeCell ref="A11:K11"/>
    <mergeCell ref="A13:K13"/>
    <mergeCell ref="A12: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15"/>
  <sheetViews>
    <sheetView showGridLines="0" workbookViewId="0">
      <selection activeCell="D23" sqref="D23"/>
    </sheetView>
  </sheetViews>
  <sheetFormatPr baseColWidth="10" defaultRowHeight="15" x14ac:dyDescent="0.25"/>
  <cols>
    <col min="1" max="1" width="51.140625" customWidth="1"/>
  </cols>
  <sheetData>
    <row r="1" spans="1:22" x14ac:dyDescent="0.25">
      <c r="A1" s="265" t="s">
        <v>101</v>
      </c>
      <c r="B1" s="265"/>
      <c r="C1" s="265"/>
      <c r="D1" s="265"/>
      <c r="E1" s="265"/>
      <c r="F1" s="265"/>
      <c r="G1" s="265"/>
      <c r="H1" s="265"/>
      <c r="I1" s="265"/>
    </row>
    <row r="2" spans="1:22" x14ac:dyDescent="0.25">
      <c r="A2" s="1"/>
    </row>
    <row r="3" spans="1:22" x14ac:dyDescent="0.25">
      <c r="A3" s="116" t="s">
        <v>5</v>
      </c>
      <c r="B3" s="164">
        <v>2016</v>
      </c>
      <c r="C3" s="164">
        <v>2017</v>
      </c>
      <c r="D3" s="164">
        <v>2018</v>
      </c>
      <c r="E3" s="164">
        <v>2019</v>
      </c>
      <c r="F3" s="164">
        <v>2020</v>
      </c>
      <c r="G3" s="164">
        <v>2021</v>
      </c>
      <c r="H3" s="164">
        <v>2022</v>
      </c>
      <c r="I3" s="164">
        <v>2023</v>
      </c>
      <c r="J3" s="164">
        <v>2024</v>
      </c>
    </row>
    <row r="4" spans="1:22" ht="27.75" customHeight="1" x14ac:dyDescent="0.25">
      <c r="A4" s="180" t="s">
        <v>6</v>
      </c>
      <c r="B4" s="158">
        <v>75100</v>
      </c>
      <c r="C4" s="158">
        <v>74400</v>
      </c>
      <c r="D4" s="158">
        <v>79300</v>
      </c>
      <c r="E4" s="159">
        <v>99000</v>
      </c>
      <c r="F4" s="160">
        <v>124500</v>
      </c>
      <c r="G4" s="161">
        <v>149800</v>
      </c>
      <c r="H4" s="158">
        <v>173000</v>
      </c>
      <c r="I4" s="159">
        <v>190600</v>
      </c>
      <c r="J4" s="162">
        <v>188600</v>
      </c>
      <c r="K4" s="123"/>
      <c r="L4" s="122"/>
      <c r="M4" s="96"/>
      <c r="N4" s="96"/>
      <c r="O4" s="96"/>
      <c r="P4" s="96"/>
      <c r="Q4" s="96"/>
      <c r="R4" s="96"/>
      <c r="S4" s="96"/>
      <c r="T4" s="96"/>
      <c r="U4" s="96"/>
      <c r="V4" s="96"/>
    </row>
    <row r="5" spans="1:22" ht="36" customHeight="1" x14ac:dyDescent="0.25">
      <c r="A5" s="181" t="s">
        <v>56</v>
      </c>
      <c r="B5" s="166">
        <v>0.31447362361796632</v>
      </c>
      <c r="C5" s="167">
        <v>0.3</v>
      </c>
      <c r="D5" s="166">
        <v>0.31832589715606341</v>
      </c>
      <c r="E5" s="167">
        <v>0.34940341370137523</v>
      </c>
      <c r="F5" s="166">
        <v>0.41617490212074504</v>
      </c>
      <c r="G5" s="167">
        <v>0.424889697959554</v>
      </c>
      <c r="H5" s="168">
        <v>0.45021106490180668</v>
      </c>
      <c r="I5" s="168">
        <v>0.46956573151624442</v>
      </c>
      <c r="J5" s="169">
        <v>0.46376137875735729</v>
      </c>
      <c r="L5" s="117"/>
      <c r="M5" s="117"/>
      <c r="N5" s="117"/>
      <c r="O5" s="121"/>
      <c r="P5" s="117"/>
      <c r="Q5" s="117"/>
      <c r="R5" s="117"/>
      <c r="S5" s="117"/>
      <c r="T5" s="117"/>
    </row>
    <row r="6" spans="1:22" ht="48.75" customHeight="1" x14ac:dyDescent="0.25">
      <c r="A6" s="181" t="s">
        <v>57</v>
      </c>
      <c r="B6" s="166">
        <v>0.77488369214264341</v>
      </c>
      <c r="C6" s="170">
        <v>0.78630490409626319</v>
      </c>
      <c r="D6" s="171">
        <v>0.78762037128958606</v>
      </c>
      <c r="E6" s="166">
        <v>0.79743145859334108</v>
      </c>
      <c r="F6" s="172">
        <v>0.80700582846547331</v>
      </c>
      <c r="G6" s="173">
        <v>0.81853440034960256</v>
      </c>
      <c r="H6" s="172">
        <v>0.83825168386877935</v>
      </c>
      <c r="I6" s="166">
        <v>0.83409402199360239</v>
      </c>
      <c r="J6" s="174">
        <v>0.83329724091907487</v>
      </c>
    </row>
    <row r="7" spans="1:22" ht="30.75" customHeight="1" x14ac:dyDescent="0.25">
      <c r="A7" s="182" t="s">
        <v>7</v>
      </c>
      <c r="B7" s="175"/>
      <c r="C7" s="176">
        <f t="shared" ref="C7:I7" si="0">(C4-B4)/B4</f>
        <v>-9.3209054593874838E-3</v>
      </c>
      <c r="D7" s="176">
        <f t="shared" si="0"/>
        <v>6.5860215053763438E-2</v>
      </c>
      <c r="E7" s="176">
        <f t="shared" si="0"/>
        <v>0.24842370744010089</v>
      </c>
      <c r="F7" s="176">
        <f t="shared" si="0"/>
        <v>0.25757575757575757</v>
      </c>
      <c r="G7" s="177">
        <f t="shared" si="0"/>
        <v>0.20321285140562248</v>
      </c>
      <c r="H7" s="178">
        <f t="shared" si="0"/>
        <v>0.15487316421895861</v>
      </c>
      <c r="I7" s="176">
        <f t="shared" si="0"/>
        <v>0.10173410404624278</v>
      </c>
      <c r="J7" s="179">
        <f>(J4-I4)/I4</f>
        <v>-1.049317943336831E-2</v>
      </c>
    </row>
    <row r="8" spans="1:22" x14ac:dyDescent="0.25">
      <c r="A8" s="19"/>
      <c r="B8" s="20"/>
      <c r="C8" s="21"/>
      <c r="D8" s="21"/>
      <c r="E8" s="21"/>
      <c r="F8" s="21"/>
      <c r="G8" s="21"/>
      <c r="H8" s="21"/>
      <c r="I8" s="21"/>
    </row>
    <row r="9" spans="1:22" ht="35.25" customHeight="1" x14ac:dyDescent="0.25">
      <c r="A9" s="268" t="s">
        <v>128</v>
      </c>
      <c r="B9" s="268"/>
      <c r="C9" s="268"/>
      <c r="D9" s="268"/>
      <c r="E9" s="268"/>
      <c r="F9" s="268"/>
      <c r="G9" s="268"/>
      <c r="H9" s="268"/>
      <c r="I9" s="268"/>
    </row>
    <row r="10" spans="1:22" x14ac:dyDescent="0.25">
      <c r="A10" s="7" t="s">
        <v>33</v>
      </c>
      <c r="B10" s="7"/>
      <c r="C10" s="8"/>
    </row>
    <row r="11" spans="1:22" ht="15" customHeight="1" x14ac:dyDescent="0.25">
      <c r="A11" s="69" t="s">
        <v>100</v>
      </c>
      <c r="B11" s="69"/>
      <c r="C11" s="69"/>
      <c r="D11" s="69"/>
      <c r="E11" s="69"/>
      <c r="F11" s="69"/>
      <c r="G11" s="69"/>
      <c r="H11" s="69"/>
      <c r="I11" s="69"/>
      <c r="J11" s="69"/>
      <c r="K11" s="69"/>
    </row>
    <row r="15" spans="1:22" x14ac:dyDescent="0.25">
      <c r="C15" s="68"/>
      <c r="D15" s="68"/>
      <c r="E15" s="68"/>
      <c r="F15" s="68"/>
      <c r="G15" s="68"/>
      <c r="H15" s="68"/>
      <c r="I15" s="68"/>
      <c r="J15" s="68"/>
    </row>
  </sheetData>
  <mergeCells count="2">
    <mergeCell ref="A1:I1"/>
    <mergeCell ref="A9:I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T17"/>
  <sheetViews>
    <sheetView showGridLines="0" workbookViewId="0">
      <selection sqref="A1:I1"/>
    </sheetView>
  </sheetViews>
  <sheetFormatPr baseColWidth="10" defaultRowHeight="15" x14ac:dyDescent="0.25"/>
  <cols>
    <col min="1" max="1" width="28.42578125" customWidth="1"/>
  </cols>
  <sheetData>
    <row r="1" spans="1:20" x14ac:dyDescent="0.25">
      <c r="A1" s="265" t="s">
        <v>102</v>
      </c>
      <c r="B1" s="265"/>
      <c r="C1" s="265"/>
      <c r="D1" s="265"/>
      <c r="E1" s="265"/>
      <c r="F1" s="265"/>
      <c r="G1" s="265"/>
      <c r="H1" s="265"/>
      <c r="I1" s="265"/>
    </row>
    <row r="3" spans="1:20" x14ac:dyDescent="0.25">
      <c r="A3" s="116"/>
      <c r="B3" s="164">
        <v>2016</v>
      </c>
      <c r="C3" s="164">
        <v>2017</v>
      </c>
      <c r="D3" s="164">
        <v>2018</v>
      </c>
      <c r="E3" s="164">
        <v>2019</v>
      </c>
      <c r="F3" s="164">
        <v>2020</v>
      </c>
      <c r="G3" s="164">
        <v>2021</v>
      </c>
      <c r="H3" s="164">
        <v>2022</v>
      </c>
      <c r="I3" s="164">
        <v>2023</v>
      </c>
      <c r="J3" s="164">
        <v>2024</v>
      </c>
    </row>
    <row r="4" spans="1:20" x14ac:dyDescent="0.25">
      <c r="A4" s="180" t="s">
        <v>19</v>
      </c>
      <c r="B4" s="158">
        <v>46800</v>
      </c>
      <c r="C4" s="158">
        <v>46900</v>
      </c>
      <c r="D4" s="158">
        <v>50500</v>
      </c>
      <c r="E4" s="159">
        <v>56000</v>
      </c>
      <c r="F4" s="160">
        <v>58700</v>
      </c>
      <c r="G4" s="161">
        <v>71200</v>
      </c>
      <c r="H4" s="158">
        <v>68700</v>
      </c>
      <c r="I4" s="159">
        <v>79800</v>
      </c>
      <c r="J4" s="162">
        <v>84200</v>
      </c>
      <c r="L4" s="119"/>
      <c r="M4" s="119"/>
      <c r="N4" s="119"/>
      <c r="O4" s="119"/>
      <c r="P4" s="119"/>
      <c r="Q4" s="119"/>
      <c r="R4" s="119"/>
      <c r="S4" s="119"/>
    </row>
    <row r="5" spans="1:20" ht="30" customHeight="1" x14ac:dyDescent="0.25">
      <c r="A5" s="181" t="s">
        <v>127</v>
      </c>
      <c r="B5" s="166">
        <v>0.20250640098932299</v>
      </c>
      <c r="C5" s="167">
        <v>0.19399035877591184</v>
      </c>
      <c r="D5" s="166">
        <v>0.19044388922177127</v>
      </c>
      <c r="E5" s="167">
        <v>0.19086725639602017</v>
      </c>
      <c r="F5" s="166">
        <v>0.1921891731696854</v>
      </c>
      <c r="G5" s="167">
        <v>0.19999831350767916</v>
      </c>
      <c r="H5" s="168">
        <v>0.18885631950020348</v>
      </c>
      <c r="I5" s="168">
        <v>0.19194115058399724</v>
      </c>
      <c r="J5" s="169">
        <v>0.19775519355058327</v>
      </c>
      <c r="L5" s="96"/>
      <c r="M5" s="96"/>
      <c r="N5" s="96"/>
      <c r="O5" s="96"/>
      <c r="P5" s="96"/>
      <c r="Q5" s="96"/>
      <c r="R5" s="96"/>
      <c r="S5" s="96"/>
      <c r="T5" s="96"/>
    </row>
    <row r="6" spans="1:20" ht="36" customHeight="1" x14ac:dyDescent="0.25">
      <c r="A6" s="181" t="s">
        <v>61</v>
      </c>
      <c r="B6" s="166">
        <v>0.8633165642577364</v>
      </c>
      <c r="C6" s="170">
        <v>0.8486986090762747</v>
      </c>
      <c r="D6" s="171">
        <v>0.83918963799402191</v>
      </c>
      <c r="E6" s="166">
        <v>0.83054188652398175</v>
      </c>
      <c r="F6" s="172">
        <v>0.83079471136151295</v>
      </c>
      <c r="G6" s="173">
        <v>0.84265564490342137</v>
      </c>
      <c r="H6" s="172">
        <v>0.83224477431081489</v>
      </c>
      <c r="I6" s="166">
        <v>0.82658809883805229</v>
      </c>
      <c r="J6" s="174">
        <v>0.81575812746341791</v>
      </c>
      <c r="L6" s="118"/>
      <c r="M6" s="118"/>
      <c r="N6" s="118"/>
      <c r="O6" s="118"/>
      <c r="P6" s="118"/>
      <c r="Q6" s="118"/>
      <c r="R6" s="118"/>
      <c r="S6" s="118"/>
      <c r="T6" s="118"/>
    </row>
    <row r="7" spans="1:20" ht="25.5" customHeight="1" x14ac:dyDescent="0.25">
      <c r="A7" s="182" t="s">
        <v>7</v>
      </c>
      <c r="B7" s="175"/>
      <c r="C7" s="184">
        <v>1</v>
      </c>
      <c r="D7" s="184">
        <v>8</v>
      </c>
      <c r="E7" s="184">
        <v>11</v>
      </c>
      <c r="F7" s="184">
        <v>5</v>
      </c>
      <c r="G7" s="185">
        <v>21</v>
      </c>
      <c r="H7" s="183">
        <v>-3</v>
      </c>
      <c r="I7" s="184">
        <v>16</v>
      </c>
      <c r="J7" s="186">
        <f>(J4-I4)/I4</f>
        <v>5.5137844611528819E-2</v>
      </c>
      <c r="L7" s="96"/>
      <c r="M7" s="96"/>
      <c r="N7" s="96"/>
      <c r="O7" s="96"/>
      <c r="P7" s="96"/>
      <c r="Q7" s="96"/>
      <c r="R7" s="96"/>
      <c r="S7" s="96"/>
      <c r="T7" s="96"/>
    </row>
    <row r="9" spans="1:20" x14ac:dyDescent="0.25">
      <c r="A9" s="264" t="s">
        <v>68</v>
      </c>
      <c r="B9" s="264"/>
      <c r="C9" s="264"/>
      <c r="D9" s="264"/>
      <c r="E9" s="264"/>
      <c r="F9" s="264"/>
      <c r="G9" s="264"/>
      <c r="H9" s="264"/>
      <c r="I9" s="264"/>
    </row>
    <row r="10" spans="1:20" ht="31.5" customHeight="1" x14ac:dyDescent="0.25">
      <c r="A10" s="268" t="s">
        <v>62</v>
      </c>
      <c r="B10" s="268"/>
      <c r="C10" s="268"/>
      <c r="D10" s="268"/>
      <c r="E10" s="268"/>
      <c r="F10" s="268"/>
      <c r="G10" s="268"/>
      <c r="H10" s="268"/>
      <c r="I10" s="268"/>
    </row>
    <row r="11" spans="1:20" x14ac:dyDescent="0.25">
      <c r="A11" s="264" t="s">
        <v>34</v>
      </c>
      <c r="B11" s="264"/>
    </row>
    <row r="12" spans="1:20" x14ac:dyDescent="0.25">
      <c r="A12" s="264" t="s">
        <v>100</v>
      </c>
      <c r="B12" s="264"/>
      <c r="C12" s="264"/>
      <c r="D12" s="264"/>
      <c r="E12" s="264"/>
      <c r="F12" s="264"/>
      <c r="G12" s="264"/>
      <c r="H12" s="264"/>
      <c r="I12" s="264"/>
      <c r="J12" s="264"/>
      <c r="K12" s="264"/>
    </row>
    <row r="14" spans="1:20" x14ac:dyDescent="0.25">
      <c r="A14" s="115"/>
      <c r="B14" s="115"/>
      <c r="C14" s="115"/>
    </row>
    <row r="15" spans="1:20" x14ac:dyDescent="0.25">
      <c r="A15" s="115"/>
      <c r="B15" s="115"/>
      <c r="C15" s="115"/>
    </row>
    <row r="16" spans="1:20" x14ac:dyDescent="0.25">
      <c r="A16" s="115"/>
      <c r="B16" s="115"/>
      <c r="C16" s="115"/>
    </row>
    <row r="17" spans="2:10" x14ac:dyDescent="0.25">
      <c r="B17" s="118"/>
      <c r="C17" s="118"/>
      <c r="D17" s="118"/>
      <c r="E17" s="118"/>
      <c r="F17" s="118"/>
      <c r="G17" s="118"/>
      <c r="H17" s="118"/>
      <c r="I17" s="118"/>
      <c r="J17" s="118"/>
    </row>
  </sheetData>
  <mergeCells count="5">
    <mergeCell ref="A10:I10"/>
    <mergeCell ref="A11:B11"/>
    <mergeCell ref="A1:I1"/>
    <mergeCell ref="A9:I9"/>
    <mergeCell ref="A12:K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37"/>
  <sheetViews>
    <sheetView showGridLines="0" workbookViewId="0">
      <selection sqref="A1:I1"/>
    </sheetView>
  </sheetViews>
  <sheetFormatPr baseColWidth="10" defaultRowHeight="15" x14ac:dyDescent="0.25"/>
  <cols>
    <col min="1" max="1" width="33.5703125" customWidth="1"/>
    <col min="10" max="10" width="11.42578125" style="68"/>
  </cols>
  <sheetData>
    <row r="1" spans="1:11" ht="32.25" customHeight="1" x14ac:dyDescent="0.25">
      <c r="A1" s="266" t="s">
        <v>106</v>
      </c>
      <c r="B1" s="266"/>
      <c r="C1" s="266"/>
      <c r="D1" s="266"/>
      <c r="E1" s="266"/>
      <c r="F1" s="266"/>
      <c r="G1" s="266"/>
      <c r="H1" s="266"/>
      <c r="I1" s="266"/>
      <c r="J1" s="64"/>
    </row>
    <row r="3" spans="1:11" ht="15.75" thickBot="1" x14ac:dyDescent="0.3"/>
    <row r="4" spans="1:11" ht="48" x14ac:dyDescent="0.25">
      <c r="A4" s="35"/>
      <c r="B4" s="36">
        <v>2016</v>
      </c>
      <c r="C4" s="36">
        <v>2017</v>
      </c>
      <c r="D4" s="36">
        <v>2018</v>
      </c>
      <c r="E4" s="36">
        <v>2019</v>
      </c>
      <c r="F4" s="36">
        <v>2020</v>
      </c>
      <c r="G4" s="36">
        <v>2021</v>
      </c>
      <c r="H4" s="36">
        <v>2022</v>
      </c>
      <c r="I4" s="37">
        <v>2023</v>
      </c>
      <c r="J4" s="74">
        <v>2024</v>
      </c>
      <c r="K4" s="25" t="s">
        <v>8</v>
      </c>
    </row>
    <row r="5" spans="1:11" ht="24" x14ac:dyDescent="0.25">
      <c r="A5" s="189" t="s">
        <v>63</v>
      </c>
      <c r="B5" s="29">
        <v>3800</v>
      </c>
      <c r="C5" s="29">
        <v>4400</v>
      </c>
      <c r="D5" s="29">
        <v>4000</v>
      </c>
      <c r="E5" s="29">
        <v>4000</v>
      </c>
      <c r="F5" s="29">
        <v>4700</v>
      </c>
      <c r="G5" s="29">
        <v>7200</v>
      </c>
      <c r="H5" s="29">
        <v>8700</v>
      </c>
      <c r="I5" s="56">
        <v>11700</v>
      </c>
      <c r="J5" s="30">
        <v>13100</v>
      </c>
      <c r="K5" s="76">
        <v>0.17968299157580339</v>
      </c>
    </row>
    <row r="6" spans="1:11" ht="24" x14ac:dyDescent="0.25">
      <c r="A6" s="190" t="s">
        <v>20</v>
      </c>
      <c r="B6" s="38">
        <v>500</v>
      </c>
      <c r="C6" s="38">
        <v>420</v>
      </c>
      <c r="D6" s="38">
        <v>520</v>
      </c>
      <c r="E6" s="38">
        <v>690</v>
      </c>
      <c r="F6" s="38">
        <v>850</v>
      </c>
      <c r="G6" s="39">
        <v>1310</v>
      </c>
      <c r="H6" s="39">
        <v>1470</v>
      </c>
      <c r="I6" s="187">
        <v>1790</v>
      </c>
      <c r="J6" s="40">
        <v>1670</v>
      </c>
      <c r="K6" s="77">
        <v>0.18202553502712743</v>
      </c>
    </row>
    <row r="7" spans="1:11" ht="60" x14ac:dyDescent="0.25">
      <c r="A7" s="189" t="s">
        <v>64</v>
      </c>
      <c r="B7" s="14">
        <v>910</v>
      </c>
      <c r="C7" s="14">
        <v>660</v>
      </c>
      <c r="D7" s="14">
        <v>830</v>
      </c>
      <c r="E7" s="29">
        <v>1420</v>
      </c>
      <c r="F7" s="29">
        <v>1250</v>
      </c>
      <c r="G7" s="29">
        <v>1200</v>
      </c>
      <c r="H7" s="29">
        <v>1120</v>
      </c>
      <c r="I7" s="56">
        <v>1210</v>
      </c>
      <c r="J7" s="30">
        <v>1240</v>
      </c>
      <c r="K7" s="76">
        <v>7.2331363823198283E-2</v>
      </c>
    </row>
    <row r="8" spans="1:11" ht="24" x14ac:dyDescent="0.25">
      <c r="A8" s="190" t="s">
        <v>21</v>
      </c>
      <c r="B8" s="38">
        <v>390</v>
      </c>
      <c r="C8" s="38">
        <v>430</v>
      </c>
      <c r="D8" s="38">
        <v>500</v>
      </c>
      <c r="E8" s="38">
        <v>620</v>
      </c>
      <c r="F8" s="38">
        <v>670</v>
      </c>
      <c r="G8" s="38">
        <v>690</v>
      </c>
      <c r="H8" s="38">
        <v>590</v>
      </c>
      <c r="I8" s="188">
        <v>710</v>
      </c>
      <c r="J8" s="41">
        <v>660</v>
      </c>
      <c r="K8" s="77">
        <v>0.20896075865227212</v>
      </c>
    </row>
    <row r="9" spans="1:11" ht="36" x14ac:dyDescent="0.25">
      <c r="A9" s="189" t="s">
        <v>65</v>
      </c>
      <c r="B9" s="14">
        <v>440</v>
      </c>
      <c r="C9" s="14">
        <v>360</v>
      </c>
      <c r="D9" s="14">
        <v>230</v>
      </c>
      <c r="E9" s="14">
        <v>190</v>
      </c>
      <c r="F9" s="14">
        <v>440</v>
      </c>
      <c r="G9" s="14">
        <v>370</v>
      </c>
      <c r="H9" s="14">
        <v>300</v>
      </c>
      <c r="I9" s="21">
        <v>700</v>
      </c>
      <c r="J9" s="15">
        <v>770</v>
      </c>
      <c r="K9" s="76">
        <v>0.20896075865227212</v>
      </c>
    </row>
    <row r="10" spans="1:11" ht="36" x14ac:dyDescent="0.25">
      <c r="A10" s="190" t="s">
        <v>22</v>
      </c>
      <c r="B10" s="38">
        <v>200</v>
      </c>
      <c r="C10" s="38">
        <v>210</v>
      </c>
      <c r="D10" s="38">
        <v>250</v>
      </c>
      <c r="E10" s="38">
        <v>350</v>
      </c>
      <c r="F10" s="38">
        <v>270</v>
      </c>
      <c r="G10" s="38">
        <v>340</v>
      </c>
      <c r="H10" s="38">
        <v>310</v>
      </c>
      <c r="I10" s="188">
        <v>490</v>
      </c>
      <c r="J10" s="41">
        <v>400</v>
      </c>
      <c r="K10" s="77">
        <v>0.12120612810440448</v>
      </c>
    </row>
    <row r="11" spans="1:11" ht="36" x14ac:dyDescent="0.25">
      <c r="A11" s="189" t="s">
        <v>66</v>
      </c>
      <c r="B11" s="14">
        <v>160</v>
      </c>
      <c r="C11" s="14">
        <v>120</v>
      </c>
      <c r="D11" s="14">
        <v>140</v>
      </c>
      <c r="E11" s="14">
        <v>190</v>
      </c>
      <c r="F11" s="14">
        <v>180</v>
      </c>
      <c r="G11" s="14">
        <v>200</v>
      </c>
      <c r="H11" s="14">
        <v>220</v>
      </c>
      <c r="I11" s="21">
        <v>230</v>
      </c>
      <c r="J11" s="15">
        <v>220</v>
      </c>
      <c r="K11" s="76">
        <v>5.0911496449620633E-2</v>
      </c>
    </row>
    <row r="12" spans="1:11" ht="15.75" thickBot="1" x14ac:dyDescent="0.3">
      <c r="A12" s="191" t="s">
        <v>18</v>
      </c>
      <c r="B12" s="42">
        <v>360</v>
      </c>
      <c r="C12" s="42">
        <v>280</v>
      </c>
      <c r="D12" s="42">
        <v>260</v>
      </c>
      <c r="E12" s="42">
        <v>280</v>
      </c>
      <c r="F12" s="42">
        <v>270</v>
      </c>
      <c r="G12" s="42">
        <v>310</v>
      </c>
      <c r="H12" s="42">
        <v>390</v>
      </c>
      <c r="I12" s="42">
        <v>790</v>
      </c>
      <c r="J12" s="43">
        <v>660</v>
      </c>
      <c r="K12" s="75">
        <v>0.12677456734996589</v>
      </c>
    </row>
    <row r="14" spans="1:11" x14ac:dyDescent="0.25">
      <c r="A14" s="264" t="s">
        <v>67</v>
      </c>
      <c r="B14" s="264"/>
      <c r="C14" s="264"/>
      <c r="D14" s="264"/>
      <c r="E14" s="264"/>
      <c r="F14" s="264"/>
      <c r="G14" s="264"/>
      <c r="H14" s="264"/>
      <c r="I14" s="264"/>
      <c r="J14" s="69"/>
    </row>
    <row r="15" spans="1:11" ht="24" customHeight="1" x14ac:dyDescent="0.25">
      <c r="A15" s="268" t="s">
        <v>70</v>
      </c>
      <c r="B15" s="268"/>
      <c r="C15" s="268"/>
      <c r="D15" s="268"/>
      <c r="E15" s="268"/>
      <c r="F15" s="268"/>
      <c r="G15" s="268"/>
      <c r="H15" s="268"/>
      <c r="I15" s="268"/>
      <c r="J15" s="66"/>
    </row>
    <row r="16" spans="1:11" x14ac:dyDescent="0.25">
      <c r="A16" s="264" t="s">
        <v>34</v>
      </c>
      <c r="B16" s="264"/>
    </row>
    <row r="17" spans="1:11" x14ac:dyDescent="0.25">
      <c r="A17" s="69" t="s">
        <v>100</v>
      </c>
      <c r="B17" s="69"/>
      <c r="C17" s="69"/>
      <c r="D17" s="69"/>
      <c r="E17" s="69"/>
      <c r="F17" s="69"/>
      <c r="G17" s="69"/>
      <c r="H17" s="69"/>
      <c r="I17" s="69"/>
      <c r="J17" s="69"/>
      <c r="K17" s="69"/>
    </row>
    <row r="20" spans="1:11" x14ac:dyDescent="0.25">
      <c r="B20" s="118"/>
      <c r="C20" s="118"/>
      <c r="D20" s="118"/>
      <c r="E20" s="118"/>
      <c r="F20" s="118"/>
      <c r="G20" s="118"/>
      <c r="H20" s="118"/>
      <c r="I20" s="118"/>
      <c r="J20" s="118"/>
    </row>
    <row r="21" spans="1:11" x14ac:dyDescent="0.25">
      <c r="B21" s="118"/>
      <c r="C21" s="118"/>
      <c r="D21" s="118"/>
      <c r="E21" s="118"/>
      <c r="F21" s="118"/>
      <c r="G21" s="118"/>
      <c r="H21" s="118"/>
      <c r="I21" s="118"/>
      <c r="J21" s="118"/>
    </row>
    <row r="22" spans="1:11" x14ac:dyDescent="0.25">
      <c r="B22" s="118"/>
      <c r="C22" s="118"/>
      <c r="D22" s="118"/>
      <c r="E22" s="118"/>
      <c r="F22" s="118"/>
      <c r="G22" s="118"/>
      <c r="H22" s="118"/>
      <c r="I22" s="118"/>
      <c r="J22" s="118"/>
    </row>
    <row r="23" spans="1:11" x14ac:dyDescent="0.25">
      <c r="B23" s="118"/>
      <c r="C23" s="118"/>
      <c r="D23" s="118"/>
      <c r="E23" s="118"/>
      <c r="F23" s="118"/>
      <c r="G23" s="118"/>
      <c r="H23" s="118"/>
      <c r="I23" s="118"/>
      <c r="J23" s="118"/>
    </row>
    <row r="24" spans="1:11" x14ac:dyDescent="0.25">
      <c r="B24" s="118"/>
      <c r="C24" s="118"/>
      <c r="D24" s="118"/>
      <c r="E24" s="118"/>
      <c r="F24" s="118"/>
      <c r="G24" s="118"/>
      <c r="H24" s="118"/>
      <c r="I24" s="118"/>
      <c r="J24" s="118"/>
    </row>
    <row r="25" spans="1:11" x14ac:dyDescent="0.25">
      <c r="B25" s="118"/>
      <c r="C25" s="118"/>
      <c r="D25" s="118"/>
      <c r="E25" s="118"/>
      <c r="F25" s="118"/>
      <c r="G25" s="118"/>
      <c r="H25" s="118"/>
      <c r="I25" s="118"/>
      <c r="J25" s="118"/>
    </row>
    <row r="26" spans="1:11" x14ac:dyDescent="0.25">
      <c r="B26" s="118"/>
      <c r="C26" s="118"/>
      <c r="D26" s="118"/>
      <c r="E26" s="118"/>
      <c r="F26" s="118"/>
      <c r="G26" s="118"/>
      <c r="H26" s="118"/>
      <c r="I26" s="118"/>
      <c r="J26" s="118"/>
    </row>
    <row r="27" spans="1:11" x14ac:dyDescent="0.25">
      <c r="B27" s="118"/>
      <c r="C27" s="118"/>
      <c r="D27" s="118"/>
      <c r="E27" s="118"/>
      <c r="F27" s="118"/>
      <c r="G27" s="118"/>
      <c r="H27" s="118"/>
      <c r="I27" s="118"/>
      <c r="J27" s="118"/>
    </row>
    <row r="28" spans="1:11" x14ac:dyDescent="0.25">
      <c r="B28" s="118"/>
    </row>
    <row r="29" spans="1:11" x14ac:dyDescent="0.25">
      <c r="B29" s="118"/>
    </row>
    <row r="30" spans="1:11" x14ac:dyDescent="0.25">
      <c r="B30" s="118"/>
    </row>
    <row r="31" spans="1:11" x14ac:dyDescent="0.25">
      <c r="B31" s="118"/>
    </row>
    <row r="32" spans="1:11" x14ac:dyDescent="0.25">
      <c r="B32" s="118"/>
    </row>
    <row r="33" spans="2:2" x14ac:dyDescent="0.25">
      <c r="B33" s="118"/>
    </row>
    <row r="34" spans="2:2" x14ac:dyDescent="0.25">
      <c r="B34" s="118"/>
    </row>
    <row r="35" spans="2:2" x14ac:dyDescent="0.25">
      <c r="B35" s="118"/>
    </row>
    <row r="36" spans="2:2" x14ac:dyDescent="0.25">
      <c r="B36" s="118"/>
    </row>
    <row r="37" spans="2:2" x14ac:dyDescent="0.25">
      <c r="B37" s="118"/>
    </row>
  </sheetData>
  <mergeCells count="4">
    <mergeCell ref="A1:I1"/>
    <mergeCell ref="A15:I15"/>
    <mergeCell ref="A14:I14"/>
    <mergeCell ref="A16:B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7"/>
  <sheetViews>
    <sheetView showGridLines="0" workbookViewId="0">
      <selection sqref="A1:I1"/>
    </sheetView>
  </sheetViews>
  <sheetFormatPr baseColWidth="10" defaultRowHeight="15" x14ac:dyDescent="0.25"/>
  <cols>
    <col min="1" max="1" width="20" customWidth="1"/>
    <col min="10" max="10" width="11.42578125" style="68"/>
  </cols>
  <sheetData>
    <row r="1" spans="1:11" x14ac:dyDescent="0.25">
      <c r="A1" s="265" t="s">
        <v>104</v>
      </c>
      <c r="B1" s="265"/>
      <c r="C1" s="265"/>
      <c r="D1" s="265"/>
      <c r="E1" s="265"/>
      <c r="F1" s="265"/>
      <c r="G1" s="265"/>
      <c r="H1" s="265"/>
      <c r="I1" s="265"/>
      <c r="J1" s="65"/>
    </row>
    <row r="3" spans="1:11" ht="15.75" thickBot="1" x14ac:dyDescent="0.3"/>
    <row r="4" spans="1:11" ht="48.75" thickBot="1" x14ac:dyDescent="0.3">
      <c r="A4" s="35"/>
      <c r="B4" s="44">
        <v>2016</v>
      </c>
      <c r="C4" s="44">
        <v>2017</v>
      </c>
      <c r="D4" s="44">
        <v>2018</v>
      </c>
      <c r="E4" s="44">
        <v>2019</v>
      </c>
      <c r="F4" s="44">
        <v>2020</v>
      </c>
      <c r="G4" s="44">
        <v>2021</v>
      </c>
      <c r="H4" s="44">
        <v>2022</v>
      </c>
      <c r="I4" s="45">
        <v>2023</v>
      </c>
      <c r="J4" s="48">
        <v>2024</v>
      </c>
      <c r="K4" s="25" t="s">
        <v>8</v>
      </c>
    </row>
    <row r="5" spans="1:11" x14ac:dyDescent="0.25">
      <c r="A5" s="192" t="s">
        <v>23</v>
      </c>
      <c r="B5" s="18">
        <v>470</v>
      </c>
      <c r="C5" s="18">
        <v>690</v>
      </c>
      <c r="D5" s="18">
        <v>830</v>
      </c>
      <c r="E5" s="18">
        <v>1000</v>
      </c>
      <c r="F5" s="18">
        <v>860</v>
      </c>
      <c r="G5" s="18">
        <v>970</v>
      </c>
      <c r="H5" s="18">
        <v>780</v>
      </c>
      <c r="I5" s="18">
        <v>610</v>
      </c>
      <c r="J5" s="23">
        <v>520</v>
      </c>
      <c r="K5" s="78">
        <v>3.9009975706968861E-2</v>
      </c>
    </row>
    <row r="6" spans="1:11" ht="24" x14ac:dyDescent="0.25">
      <c r="A6" s="190" t="s">
        <v>24</v>
      </c>
      <c r="B6" s="38">
        <v>160</v>
      </c>
      <c r="C6" s="38">
        <v>190</v>
      </c>
      <c r="D6" s="38">
        <v>230</v>
      </c>
      <c r="E6" s="38">
        <v>230</v>
      </c>
      <c r="F6" s="38">
        <v>250</v>
      </c>
      <c r="G6" s="38">
        <v>390</v>
      </c>
      <c r="H6" s="38">
        <v>470</v>
      </c>
      <c r="I6" s="188">
        <v>530</v>
      </c>
      <c r="J6" s="41">
        <v>700</v>
      </c>
      <c r="K6" s="79">
        <v>0.21128869969088457</v>
      </c>
    </row>
    <row r="7" spans="1:11" ht="72.75" thickBot="1" x14ac:dyDescent="0.3">
      <c r="A7" s="193" t="s">
        <v>25</v>
      </c>
      <c r="B7" s="22">
        <v>80</v>
      </c>
      <c r="C7" s="22">
        <v>70</v>
      </c>
      <c r="D7" s="22">
        <v>120</v>
      </c>
      <c r="E7" s="22">
        <v>130</v>
      </c>
      <c r="F7" s="22">
        <v>130</v>
      </c>
      <c r="G7" s="22">
        <v>190</v>
      </c>
      <c r="H7" s="22">
        <v>170</v>
      </c>
      <c r="I7" s="22">
        <v>240</v>
      </c>
      <c r="J7" s="17">
        <v>280</v>
      </c>
      <c r="K7" s="80">
        <v>0.19939887406610693</v>
      </c>
    </row>
    <row r="8" spans="1:11" x14ac:dyDescent="0.25">
      <c r="A8" s="19"/>
      <c r="B8" s="21"/>
      <c r="C8" s="21"/>
      <c r="D8" s="21"/>
      <c r="E8" s="21"/>
      <c r="F8" s="21"/>
      <c r="G8" s="21"/>
      <c r="H8" s="21"/>
      <c r="I8" s="21"/>
      <c r="J8" s="21"/>
      <c r="K8" s="55"/>
    </row>
    <row r="9" spans="1:11" x14ac:dyDescent="0.25">
      <c r="A9" s="264" t="s">
        <v>67</v>
      </c>
      <c r="B9" s="264"/>
      <c r="C9" s="264"/>
      <c r="D9" s="264"/>
      <c r="E9" s="264"/>
      <c r="F9" s="264"/>
      <c r="G9" s="264"/>
      <c r="H9" s="264"/>
    </row>
    <row r="10" spans="1:11" x14ac:dyDescent="0.25">
      <c r="A10" s="264" t="s">
        <v>69</v>
      </c>
      <c r="B10" s="264"/>
      <c r="C10" s="264"/>
      <c r="D10" s="264"/>
      <c r="E10" s="264"/>
      <c r="F10" s="264"/>
      <c r="G10" s="264"/>
      <c r="H10" s="264"/>
      <c r="I10" s="264"/>
      <c r="J10" s="264"/>
      <c r="K10" s="264"/>
    </row>
    <row r="11" spans="1:11" x14ac:dyDescent="0.25">
      <c r="A11" s="54" t="s">
        <v>34</v>
      </c>
      <c r="B11" s="54"/>
    </row>
    <row r="12" spans="1:11" x14ac:dyDescent="0.25">
      <c r="A12" s="264" t="s">
        <v>103</v>
      </c>
      <c r="B12" s="264"/>
      <c r="C12" s="264"/>
      <c r="D12" s="264"/>
      <c r="E12" s="264"/>
      <c r="F12" s="264"/>
      <c r="G12" s="264"/>
      <c r="H12" s="264"/>
      <c r="I12" s="264"/>
      <c r="J12" s="54"/>
      <c r="K12" s="54"/>
    </row>
    <row r="15" spans="1:11" x14ac:dyDescent="0.25">
      <c r="C15" s="68"/>
      <c r="D15" s="68"/>
      <c r="E15" s="68"/>
      <c r="F15" s="68"/>
      <c r="G15" s="68"/>
      <c r="H15" s="68"/>
      <c r="I15" s="68"/>
    </row>
    <row r="16" spans="1:11" x14ac:dyDescent="0.25">
      <c r="B16" s="68"/>
      <c r="C16" s="68"/>
      <c r="D16" s="68"/>
      <c r="E16" s="68"/>
      <c r="F16" s="68"/>
      <c r="G16" s="68"/>
      <c r="H16" s="68"/>
      <c r="I16" s="68"/>
    </row>
    <row r="17" spans="2:9" x14ac:dyDescent="0.25">
      <c r="B17" s="68"/>
      <c r="C17" s="68"/>
      <c r="D17" s="68"/>
      <c r="E17" s="68"/>
      <c r="F17" s="68"/>
      <c r="G17" s="68"/>
      <c r="H17" s="68"/>
      <c r="I17" s="68"/>
    </row>
  </sheetData>
  <mergeCells count="4">
    <mergeCell ref="A1:I1"/>
    <mergeCell ref="A10:K10"/>
    <mergeCell ref="A9:H9"/>
    <mergeCell ref="A12:I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6"/>
  <sheetViews>
    <sheetView showGridLines="0" workbookViewId="0">
      <selection sqref="A1:I1"/>
    </sheetView>
  </sheetViews>
  <sheetFormatPr baseColWidth="10" defaultRowHeight="15" x14ac:dyDescent="0.25"/>
  <cols>
    <col min="1" max="1" width="22.85546875" customWidth="1"/>
    <col min="10" max="10" width="11.42578125" style="68"/>
    <col min="11" max="11" width="21" customWidth="1"/>
  </cols>
  <sheetData>
    <row r="1" spans="1:11" x14ac:dyDescent="0.25">
      <c r="A1" s="265" t="s">
        <v>105</v>
      </c>
      <c r="B1" s="265"/>
      <c r="C1" s="265"/>
      <c r="D1" s="265"/>
      <c r="E1" s="265"/>
      <c r="F1" s="265"/>
      <c r="G1" s="265"/>
      <c r="H1" s="265"/>
      <c r="I1" s="265"/>
      <c r="J1" s="65"/>
    </row>
    <row r="3" spans="1:11" ht="15.75" thickBot="1" x14ac:dyDescent="0.3"/>
    <row r="4" spans="1:11" ht="31.5" customHeight="1" x14ac:dyDescent="0.25">
      <c r="A4" s="46"/>
      <c r="B4" s="47">
        <v>2016</v>
      </c>
      <c r="C4" s="47">
        <v>2017</v>
      </c>
      <c r="D4" s="47">
        <v>2018</v>
      </c>
      <c r="E4" s="47">
        <v>2019</v>
      </c>
      <c r="F4" s="47">
        <v>2020</v>
      </c>
      <c r="G4" s="47">
        <v>2021</v>
      </c>
      <c r="H4" s="47">
        <v>2022</v>
      </c>
      <c r="I4" s="48">
        <v>2023</v>
      </c>
      <c r="J4" s="48">
        <v>2024</v>
      </c>
      <c r="K4" s="51" t="s">
        <v>8</v>
      </c>
    </row>
    <row r="5" spans="1:11" ht="24.75" thickBot="1" x14ac:dyDescent="0.3">
      <c r="A5" s="193" t="s">
        <v>26</v>
      </c>
      <c r="B5" s="49">
        <v>3300</v>
      </c>
      <c r="C5" s="49">
        <v>3400</v>
      </c>
      <c r="D5" s="49">
        <v>5200</v>
      </c>
      <c r="E5" s="49">
        <v>7200</v>
      </c>
      <c r="F5" s="49">
        <v>8700</v>
      </c>
      <c r="G5" s="49">
        <v>11400</v>
      </c>
      <c r="H5" s="49">
        <v>11600</v>
      </c>
      <c r="I5" s="49">
        <v>15900</v>
      </c>
      <c r="J5" s="50">
        <v>17200</v>
      </c>
      <c r="K5" s="71">
        <v>0.24197124130928824</v>
      </c>
    </row>
    <row r="6" spans="1:11" x14ac:dyDescent="0.25">
      <c r="A6" s="19"/>
      <c r="B6" s="56"/>
      <c r="C6" s="56"/>
      <c r="D6" s="56"/>
      <c r="E6" s="56"/>
      <c r="F6" s="56"/>
      <c r="G6" s="56"/>
      <c r="H6" s="56"/>
      <c r="I6" s="56"/>
      <c r="J6" s="56"/>
      <c r="K6" s="21"/>
    </row>
    <row r="7" spans="1:11" x14ac:dyDescent="0.25">
      <c r="A7" s="264"/>
      <c r="B7" s="264"/>
      <c r="C7" s="264"/>
      <c r="D7" s="264"/>
      <c r="E7" s="264"/>
      <c r="F7" s="264"/>
      <c r="G7" s="264"/>
      <c r="H7" s="264"/>
    </row>
    <row r="8" spans="1:11" x14ac:dyDescent="0.25">
      <c r="A8" s="268" t="s">
        <v>80</v>
      </c>
      <c r="B8" s="268"/>
      <c r="C8" s="268"/>
      <c r="D8" s="268"/>
      <c r="E8" s="268"/>
      <c r="F8" s="268"/>
      <c r="G8" s="268"/>
      <c r="H8" s="268"/>
      <c r="I8" s="268"/>
      <c r="J8" s="66"/>
    </row>
    <row r="9" spans="1:11" x14ac:dyDescent="0.25">
      <c r="A9" s="54" t="s">
        <v>34</v>
      </c>
    </row>
    <row r="10" spans="1:11" x14ac:dyDescent="0.25">
      <c r="A10" s="268" t="s">
        <v>103</v>
      </c>
      <c r="B10" s="268"/>
      <c r="C10" s="268"/>
      <c r="D10" s="268"/>
      <c r="E10" s="268"/>
      <c r="F10" s="268"/>
      <c r="G10" s="268"/>
      <c r="H10" s="268"/>
      <c r="I10" s="268"/>
      <c r="J10" s="66"/>
    </row>
    <row r="16" spans="1:11" x14ac:dyDescent="0.25">
      <c r="B16" s="118"/>
      <c r="C16" s="118"/>
      <c r="D16" s="118"/>
      <c r="E16" s="118"/>
      <c r="F16" s="118"/>
      <c r="G16" s="118"/>
      <c r="H16" s="118"/>
      <c r="I16" s="118"/>
      <c r="J16" s="118"/>
    </row>
  </sheetData>
  <mergeCells count="4">
    <mergeCell ref="A1:I1"/>
    <mergeCell ref="A8:I8"/>
    <mergeCell ref="A10:I10"/>
    <mergeCell ref="A7:H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38"/>
  <sheetViews>
    <sheetView showGridLines="0" workbookViewId="0">
      <selection sqref="A1:J1"/>
    </sheetView>
  </sheetViews>
  <sheetFormatPr baseColWidth="10" defaultRowHeight="15" x14ac:dyDescent="0.25"/>
  <cols>
    <col min="12" max="17" width="11.42578125" style="52"/>
  </cols>
  <sheetData>
    <row r="1" spans="1:18" ht="37.5" customHeight="1" x14ac:dyDescent="0.25">
      <c r="A1" s="266" t="s">
        <v>145</v>
      </c>
      <c r="B1" s="266"/>
      <c r="C1" s="266"/>
      <c r="D1" s="266"/>
      <c r="E1" s="266"/>
      <c r="F1" s="266"/>
      <c r="G1" s="266"/>
      <c r="H1" s="266"/>
      <c r="I1" s="266"/>
      <c r="J1" s="266"/>
    </row>
    <row r="2" spans="1:18" ht="15.75" thickBot="1" x14ac:dyDescent="0.3"/>
    <row r="3" spans="1:18" ht="15" customHeight="1" thickBot="1" x14ac:dyDescent="0.3">
      <c r="A3" s="92"/>
      <c r="B3" s="274" t="s">
        <v>32</v>
      </c>
      <c r="C3" s="275"/>
      <c r="D3" s="275"/>
      <c r="E3" s="275"/>
      <c r="F3" s="276"/>
      <c r="R3" s="3"/>
    </row>
    <row r="4" spans="1:18" ht="26.25" x14ac:dyDescent="0.25">
      <c r="A4" s="271" t="s">
        <v>0</v>
      </c>
      <c r="B4" s="82" t="s">
        <v>31</v>
      </c>
      <c r="C4" s="83" t="s">
        <v>27</v>
      </c>
      <c r="D4" s="83" t="s">
        <v>28</v>
      </c>
      <c r="E4" s="83" t="s">
        <v>29</v>
      </c>
      <c r="F4" s="84" t="s">
        <v>30</v>
      </c>
      <c r="R4" s="3"/>
    </row>
    <row r="5" spans="1:18" x14ac:dyDescent="0.25">
      <c r="A5" s="272"/>
      <c r="B5" s="67">
        <v>2016</v>
      </c>
      <c r="C5" s="81">
        <v>28</v>
      </c>
      <c r="D5" s="81">
        <v>22</v>
      </c>
      <c r="E5" s="81">
        <v>26</v>
      </c>
      <c r="F5" s="85">
        <v>24</v>
      </c>
      <c r="R5" s="3"/>
    </row>
    <row r="6" spans="1:18" x14ac:dyDescent="0.25">
      <c r="A6" s="272"/>
      <c r="B6" s="67">
        <v>2017</v>
      </c>
      <c r="C6" s="81">
        <v>27</v>
      </c>
      <c r="D6" s="81">
        <v>23</v>
      </c>
      <c r="E6" s="81">
        <v>26</v>
      </c>
      <c r="F6" s="85">
        <v>25</v>
      </c>
      <c r="R6" s="3"/>
    </row>
    <row r="7" spans="1:18" x14ac:dyDescent="0.25">
      <c r="A7" s="272"/>
      <c r="B7" s="67">
        <v>2018</v>
      </c>
      <c r="C7" s="81">
        <v>25</v>
      </c>
      <c r="D7" s="81">
        <v>24</v>
      </c>
      <c r="E7" s="81">
        <v>25</v>
      </c>
      <c r="F7" s="85">
        <v>26</v>
      </c>
      <c r="R7" s="3"/>
    </row>
    <row r="8" spans="1:18" x14ac:dyDescent="0.25">
      <c r="A8" s="272"/>
      <c r="B8" s="67">
        <v>2019</v>
      </c>
      <c r="C8" s="81">
        <v>26</v>
      </c>
      <c r="D8" s="81">
        <v>23</v>
      </c>
      <c r="E8" s="81">
        <v>25</v>
      </c>
      <c r="F8" s="85">
        <v>26</v>
      </c>
      <c r="R8" s="3"/>
    </row>
    <row r="9" spans="1:18" x14ac:dyDescent="0.25">
      <c r="A9" s="272"/>
      <c r="B9" s="67">
        <v>2020</v>
      </c>
      <c r="C9" s="81">
        <v>25</v>
      </c>
      <c r="D9" s="81">
        <v>23</v>
      </c>
      <c r="E9" s="81">
        <v>26</v>
      </c>
      <c r="F9" s="85">
        <v>26</v>
      </c>
      <c r="R9" s="3"/>
    </row>
    <row r="10" spans="1:18" x14ac:dyDescent="0.25">
      <c r="A10" s="272"/>
      <c r="B10" s="67">
        <v>2021</v>
      </c>
      <c r="C10" s="81">
        <v>24</v>
      </c>
      <c r="D10" s="81">
        <v>25</v>
      </c>
      <c r="E10" s="81">
        <v>24</v>
      </c>
      <c r="F10" s="85">
        <v>28</v>
      </c>
      <c r="R10" s="3"/>
    </row>
    <row r="11" spans="1:18" x14ac:dyDescent="0.25">
      <c r="A11" s="272"/>
      <c r="B11" s="67">
        <v>2022</v>
      </c>
      <c r="C11" s="81">
        <v>25</v>
      </c>
      <c r="D11" s="81">
        <v>24</v>
      </c>
      <c r="E11" s="81">
        <v>24</v>
      </c>
      <c r="F11" s="85">
        <v>27</v>
      </c>
      <c r="R11" s="3"/>
    </row>
    <row r="12" spans="1:18" x14ac:dyDescent="0.25">
      <c r="A12" s="272"/>
      <c r="B12" s="67">
        <v>2023</v>
      </c>
      <c r="C12" s="81">
        <v>25</v>
      </c>
      <c r="D12" s="81">
        <v>23</v>
      </c>
      <c r="E12" s="81">
        <v>25</v>
      </c>
      <c r="F12" s="85">
        <v>27</v>
      </c>
      <c r="N12" s="11"/>
      <c r="O12" s="11"/>
      <c r="P12" s="11"/>
      <c r="Q12" s="11"/>
      <c r="R12" s="3"/>
    </row>
    <row r="13" spans="1:18" s="68" customFormat="1" ht="15.75" thickBot="1" x14ac:dyDescent="0.3">
      <c r="A13" s="273"/>
      <c r="B13" s="86">
        <v>2024</v>
      </c>
      <c r="C13" s="87">
        <v>24</v>
      </c>
      <c r="D13" s="87">
        <v>25</v>
      </c>
      <c r="E13" s="87">
        <v>24</v>
      </c>
      <c r="F13" s="88">
        <v>27</v>
      </c>
      <c r="L13" s="52"/>
      <c r="M13" s="52"/>
      <c r="N13" s="11"/>
      <c r="O13" s="11"/>
      <c r="P13" s="11"/>
      <c r="Q13" s="11"/>
      <c r="R13" s="3"/>
    </row>
    <row r="14" spans="1:18" ht="15" customHeight="1" x14ac:dyDescent="0.25">
      <c r="A14" s="271" t="s">
        <v>81</v>
      </c>
      <c r="B14" s="89">
        <v>2016</v>
      </c>
      <c r="C14" s="90">
        <v>49</v>
      </c>
      <c r="D14" s="90">
        <v>18</v>
      </c>
      <c r="E14" s="90">
        <v>19</v>
      </c>
      <c r="F14" s="91">
        <v>14</v>
      </c>
    </row>
    <row r="15" spans="1:18" x14ac:dyDescent="0.25">
      <c r="A15" s="272"/>
      <c r="B15" s="67">
        <v>2017</v>
      </c>
      <c r="C15" s="81">
        <v>50</v>
      </c>
      <c r="D15" s="81">
        <v>18</v>
      </c>
      <c r="E15" s="81">
        <v>19</v>
      </c>
      <c r="F15" s="85">
        <v>14</v>
      </c>
      <c r="R15" s="5"/>
    </row>
    <row r="16" spans="1:18" x14ac:dyDescent="0.25">
      <c r="A16" s="272"/>
      <c r="B16" s="67">
        <v>2018</v>
      </c>
      <c r="C16" s="81">
        <v>50</v>
      </c>
      <c r="D16" s="81">
        <v>18</v>
      </c>
      <c r="E16" s="81">
        <v>19</v>
      </c>
      <c r="F16" s="85">
        <v>14</v>
      </c>
      <c r="R16" s="5"/>
    </row>
    <row r="17" spans="1:18" x14ac:dyDescent="0.25">
      <c r="A17" s="272"/>
      <c r="B17" s="67">
        <v>2019</v>
      </c>
      <c r="C17" s="81">
        <v>49</v>
      </c>
      <c r="D17" s="81">
        <v>18</v>
      </c>
      <c r="E17" s="81">
        <v>19</v>
      </c>
      <c r="F17" s="85">
        <v>14</v>
      </c>
      <c r="R17" s="5"/>
    </row>
    <row r="18" spans="1:18" x14ac:dyDescent="0.25">
      <c r="A18" s="272"/>
      <c r="B18" s="67">
        <v>2020</v>
      </c>
      <c r="C18" s="81">
        <v>49</v>
      </c>
      <c r="D18" s="81">
        <v>17</v>
      </c>
      <c r="E18" s="81">
        <v>20</v>
      </c>
      <c r="F18" s="85">
        <v>14</v>
      </c>
      <c r="R18" s="5"/>
    </row>
    <row r="19" spans="1:18" x14ac:dyDescent="0.25">
      <c r="A19" s="272"/>
      <c r="B19" s="67">
        <v>2021</v>
      </c>
      <c r="C19" s="81">
        <v>47</v>
      </c>
      <c r="D19" s="81">
        <v>19</v>
      </c>
      <c r="E19" s="81">
        <v>18</v>
      </c>
      <c r="F19" s="85">
        <v>15</v>
      </c>
      <c r="R19" s="5"/>
    </row>
    <row r="20" spans="1:18" x14ac:dyDescent="0.25">
      <c r="A20" s="272"/>
      <c r="B20" s="67">
        <v>2022</v>
      </c>
      <c r="C20" s="81">
        <v>50</v>
      </c>
      <c r="D20" s="81">
        <v>17</v>
      </c>
      <c r="E20" s="81">
        <v>19</v>
      </c>
      <c r="F20" s="85">
        <v>13</v>
      </c>
      <c r="R20" s="5"/>
    </row>
    <row r="21" spans="1:18" x14ac:dyDescent="0.25">
      <c r="A21" s="272"/>
      <c r="B21" s="67">
        <v>2023</v>
      </c>
      <c r="C21" s="81">
        <v>50</v>
      </c>
      <c r="D21" s="81">
        <v>17</v>
      </c>
      <c r="E21" s="81">
        <v>20</v>
      </c>
      <c r="F21" s="85">
        <v>13</v>
      </c>
      <c r="R21" s="5"/>
    </row>
    <row r="22" spans="1:18" s="68" customFormat="1" ht="15.75" thickBot="1" x14ac:dyDescent="0.3">
      <c r="A22" s="273"/>
      <c r="B22" s="86">
        <v>2024</v>
      </c>
      <c r="C22" s="87">
        <v>49</v>
      </c>
      <c r="D22" s="87">
        <v>17</v>
      </c>
      <c r="E22" s="87">
        <v>21</v>
      </c>
      <c r="F22" s="88">
        <v>14</v>
      </c>
      <c r="L22" s="52"/>
      <c r="M22" s="52"/>
      <c r="N22" s="52"/>
      <c r="O22" s="52"/>
      <c r="P22" s="52"/>
      <c r="Q22" s="52"/>
      <c r="R22" s="5"/>
    </row>
    <row r="23" spans="1:18" ht="15" customHeight="1" x14ac:dyDescent="0.25">
      <c r="A23" s="271" t="s">
        <v>82</v>
      </c>
      <c r="B23" s="89">
        <v>2016</v>
      </c>
      <c r="C23" s="90">
        <v>28</v>
      </c>
      <c r="D23" s="90">
        <v>16</v>
      </c>
      <c r="E23" s="90">
        <v>31</v>
      </c>
      <c r="F23" s="91">
        <v>25</v>
      </c>
      <c r="R23" s="5"/>
    </row>
    <row r="24" spans="1:18" x14ac:dyDescent="0.25">
      <c r="A24" s="272"/>
      <c r="B24" s="67">
        <v>2017</v>
      </c>
      <c r="C24" s="81">
        <v>30</v>
      </c>
      <c r="D24" s="81">
        <v>16</v>
      </c>
      <c r="E24" s="81">
        <v>29</v>
      </c>
      <c r="F24" s="85">
        <v>24</v>
      </c>
      <c r="R24" s="5"/>
    </row>
    <row r="25" spans="1:18" x14ac:dyDescent="0.25">
      <c r="A25" s="272"/>
      <c r="B25" s="67">
        <v>2018</v>
      </c>
      <c r="C25" s="81">
        <v>25</v>
      </c>
      <c r="D25" s="81">
        <v>18</v>
      </c>
      <c r="E25" s="81">
        <v>28</v>
      </c>
      <c r="F25" s="85">
        <v>28</v>
      </c>
      <c r="R25" s="5"/>
    </row>
    <row r="26" spans="1:18" x14ac:dyDescent="0.25">
      <c r="A26" s="272"/>
      <c r="B26" s="67">
        <v>2019</v>
      </c>
      <c r="C26" s="81">
        <v>26</v>
      </c>
      <c r="D26" s="81">
        <v>18</v>
      </c>
      <c r="E26" s="81">
        <v>29</v>
      </c>
      <c r="F26" s="85">
        <v>27</v>
      </c>
      <c r="N26" s="11"/>
      <c r="O26" s="11"/>
      <c r="P26" s="11"/>
      <c r="Q26" s="11"/>
      <c r="R26" s="5"/>
    </row>
    <row r="27" spans="1:18" x14ac:dyDescent="0.25">
      <c r="A27" s="272"/>
      <c r="B27" s="67">
        <v>2020</v>
      </c>
      <c r="C27" s="81">
        <v>28</v>
      </c>
      <c r="D27" s="81">
        <v>18</v>
      </c>
      <c r="E27" s="81">
        <v>28</v>
      </c>
      <c r="F27" s="85">
        <v>26</v>
      </c>
      <c r="N27" s="11"/>
      <c r="O27" s="11"/>
      <c r="P27" s="11"/>
      <c r="Q27" s="11"/>
      <c r="R27" s="5"/>
    </row>
    <row r="28" spans="1:18" x14ac:dyDescent="0.25">
      <c r="A28" s="272"/>
      <c r="B28" s="67">
        <v>2021</v>
      </c>
      <c r="C28" s="81">
        <v>29</v>
      </c>
      <c r="D28" s="81">
        <v>18</v>
      </c>
      <c r="E28" s="81">
        <v>28</v>
      </c>
      <c r="F28" s="85">
        <v>25</v>
      </c>
    </row>
    <row r="29" spans="1:18" ht="33.75" customHeight="1" x14ac:dyDescent="0.25">
      <c r="A29" s="272"/>
      <c r="B29" s="67">
        <v>2022</v>
      </c>
      <c r="C29" s="81">
        <v>28</v>
      </c>
      <c r="D29" s="81">
        <v>17</v>
      </c>
      <c r="E29" s="81">
        <v>30</v>
      </c>
      <c r="F29" s="85">
        <v>25</v>
      </c>
      <c r="L29" s="277"/>
      <c r="M29" s="269"/>
      <c r="N29" s="270"/>
      <c r="O29" s="270"/>
      <c r="P29" s="270"/>
      <c r="Q29" s="270"/>
    </row>
    <row r="30" spans="1:18" ht="32.25" customHeight="1" x14ac:dyDescent="0.25">
      <c r="A30" s="272"/>
      <c r="B30" s="67">
        <v>2023</v>
      </c>
      <c r="C30" s="81">
        <v>29</v>
      </c>
      <c r="D30" s="81">
        <v>18</v>
      </c>
      <c r="E30" s="81">
        <v>29</v>
      </c>
      <c r="F30" s="85">
        <v>24</v>
      </c>
      <c r="L30" s="277"/>
      <c r="M30" s="59"/>
      <c r="N30" s="59"/>
      <c r="O30" s="59"/>
      <c r="P30" s="59"/>
      <c r="Q30" s="59"/>
    </row>
    <row r="31" spans="1:18" s="68" customFormat="1" ht="32.25" customHeight="1" thickBot="1" x14ac:dyDescent="0.3">
      <c r="A31" s="273"/>
      <c r="B31" s="86">
        <v>2024</v>
      </c>
      <c r="C31" s="87">
        <v>30</v>
      </c>
      <c r="D31" s="87">
        <v>18</v>
      </c>
      <c r="E31" s="87">
        <v>29</v>
      </c>
      <c r="F31" s="88">
        <v>23</v>
      </c>
      <c r="L31" s="277"/>
      <c r="M31" s="59"/>
      <c r="N31" s="59"/>
      <c r="O31" s="59"/>
      <c r="P31" s="59"/>
      <c r="Q31" s="59"/>
    </row>
    <row r="32" spans="1:18" x14ac:dyDescent="0.25">
      <c r="L32" s="277"/>
      <c r="M32" s="60"/>
      <c r="N32" s="61"/>
      <c r="O32" s="61"/>
      <c r="P32" s="61"/>
      <c r="Q32" s="61"/>
    </row>
    <row r="33" spans="1:17" x14ac:dyDescent="0.25">
      <c r="L33" s="277"/>
      <c r="M33" s="60"/>
      <c r="N33" s="62"/>
      <c r="O33" s="62"/>
      <c r="P33" s="62"/>
      <c r="Q33" s="62"/>
    </row>
    <row r="34" spans="1:17" ht="24.75" customHeight="1" x14ac:dyDescent="0.25">
      <c r="A34" s="268" t="s">
        <v>71</v>
      </c>
      <c r="B34" s="268"/>
      <c r="C34" s="268"/>
      <c r="D34" s="268"/>
      <c r="E34" s="268"/>
      <c r="F34" s="268"/>
      <c r="G34" s="268"/>
      <c r="H34" s="268"/>
      <c r="I34" s="268"/>
      <c r="J34" s="268"/>
      <c r="L34" s="277"/>
      <c r="M34" s="60"/>
      <c r="N34" s="63"/>
      <c r="O34" s="63"/>
      <c r="P34" s="63"/>
      <c r="Q34" s="63"/>
    </row>
    <row r="35" spans="1:17" x14ac:dyDescent="0.25">
      <c r="A35" s="264" t="s">
        <v>86</v>
      </c>
      <c r="B35" s="264"/>
      <c r="C35" s="264"/>
      <c r="D35" s="264"/>
      <c r="E35" s="264"/>
      <c r="F35" s="264"/>
      <c r="G35" s="264"/>
      <c r="H35" s="264"/>
      <c r="I35" s="264"/>
      <c r="J35" s="264"/>
      <c r="L35" s="277"/>
      <c r="M35" s="60"/>
      <c r="N35" s="63"/>
      <c r="O35" s="63"/>
      <c r="P35" s="63"/>
      <c r="Q35" s="63"/>
    </row>
    <row r="36" spans="1:17" x14ac:dyDescent="0.25">
      <c r="A36" s="264" t="s">
        <v>33</v>
      </c>
      <c r="B36" s="264"/>
      <c r="C36" s="264"/>
      <c r="D36" s="264"/>
      <c r="E36" s="264"/>
      <c r="F36" s="264"/>
      <c r="G36" s="264"/>
      <c r="H36" s="264"/>
      <c r="I36" s="264"/>
      <c r="J36" s="264"/>
      <c r="L36" s="277"/>
      <c r="M36" s="60"/>
      <c r="N36" s="62"/>
      <c r="O36" s="62"/>
      <c r="P36" s="62"/>
      <c r="Q36" s="62"/>
    </row>
    <row r="37" spans="1:17" x14ac:dyDescent="0.25">
      <c r="A37" s="264" t="s">
        <v>107</v>
      </c>
      <c r="B37" s="264"/>
      <c r="C37" s="264"/>
      <c r="D37" s="264"/>
      <c r="E37" s="264"/>
      <c r="F37" s="264"/>
      <c r="G37" s="264"/>
      <c r="H37" s="264"/>
      <c r="I37" s="264"/>
      <c r="J37" s="264"/>
      <c r="L37" s="277"/>
      <c r="M37" s="60"/>
      <c r="N37" s="63"/>
      <c r="O37" s="63"/>
      <c r="P37" s="62"/>
      <c r="Q37" s="62"/>
    </row>
    <row r="38" spans="1:17" x14ac:dyDescent="0.25">
      <c r="N38" s="53"/>
      <c r="O38" s="53"/>
    </row>
  </sheetData>
  <mergeCells count="11">
    <mergeCell ref="A1:J1"/>
    <mergeCell ref="B3:F3"/>
    <mergeCell ref="L29:L37"/>
    <mergeCell ref="A4:A13"/>
    <mergeCell ref="A14:A22"/>
    <mergeCell ref="M29:Q29"/>
    <mergeCell ref="A34:J34"/>
    <mergeCell ref="A35:J35"/>
    <mergeCell ref="A36:J36"/>
    <mergeCell ref="A37:J37"/>
    <mergeCell ref="A23:A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Lisez-moi</vt:lpstr>
      <vt:lpstr>Figure 1</vt:lpstr>
      <vt:lpstr>Figure 2</vt:lpstr>
      <vt:lpstr>Figure 3</vt:lpstr>
      <vt:lpstr>Figure 4</vt:lpstr>
      <vt:lpstr>Figure 5</vt:lpstr>
      <vt:lpstr>Figure 6</vt:lpstr>
      <vt:lpstr>Figure 7</vt:lpstr>
      <vt:lpstr>Figure 8</vt:lpstr>
      <vt:lpstr>Figure 9</vt:lpstr>
      <vt:lpstr>Figure 10</vt:lpstr>
      <vt:lpstr>Figure 11</vt:lpstr>
      <vt:lpstr>Figure 11-b</vt:lpstr>
      <vt:lpstr>Figure 12</vt:lpstr>
      <vt:lpstr>Figure 13</vt:lpstr>
      <vt:lpstr>Figure E2-2 </vt:lpstr>
      <vt:lpstr>Figure E2-1</vt:lpstr>
      <vt:lpstr>Figure E3-1</vt:lpstr>
      <vt:lpstr>Figure E3-2</vt:lpstr>
      <vt:lpstr>Figure E3-3</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GALLOS Zoé</dc:creator>
  <cp:lastModifiedBy>Romain Cometx</cp:lastModifiedBy>
  <dcterms:created xsi:type="dcterms:W3CDTF">2024-04-24T09:16:16Z</dcterms:created>
  <dcterms:modified xsi:type="dcterms:W3CDTF">2025-03-06T11:16:02Z</dcterms:modified>
</cp:coreProperties>
</file>